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8_Legal_&amp;_Committee _Services\02_Committee_Services\council\CL 2021\21 05 25 CL\"/>
    </mc:Choice>
  </mc:AlternateContent>
  <bookViews>
    <workbookView xWindow="0" yWindow="0" windowWidth="28800" windowHeight="11540"/>
  </bookViews>
  <sheets>
    <sheet name="1 Independent group" sheetId="1" r:id="rId1"/>
  </sheets>
  <definedNames>
    <definedName name="_xlnm.Print_Area" localSheetId="0">'1 Independent group'!$A$19:$H$57</definedName>
  </definedNames>
  <calcPr calcId="152511"/>
</workbook>
</file>

<file path=xl/calcChain.xml><?xml version="1.0" encoding="utf-8"?>
<calcChain xmlns="http://schemas.openxmlformats.org/spreadsheetml/2006/main">
  <c r="I44" i="1" l="1"/>
  <c r="I40" i="1"/>
  <c r="I37" i="1"/>
  <c r="E26" i="1" l="1"/>
  <c r="D56" i="1" l="1"/>
  <c r="D51" i="1" l="1"/>
  <c r="H22" i="1" l="1"/>
  <c r="G23" i="1" s="1"/>
  <c r="H28" i="1" l="1"/>
  <c r="H33" i="1"/>
  <c r="H30" i="1"/>
  <c r="H32" i="1"/>
  <c r="H26" i="1"/>
  <c r="H27" i="1"/>
  <c r="H31" i="1"/>
  <c r="H29" i="1"/>
  <c r="C23" i="1"/>
  <c r="D23" i="1"/>
  <c r="E23" i="1"/>
  <c r="F23" i="1"/>
  <c r="G26" i="1" s="1"/>
  <c r="D49" i="1"/>
  <c r="E49" i="1"/>
  <c r="F49" i="1"/>
  <c r="G49" i="1"/>
  <c r="H49" i="1"/>
  <c r="D50" i="1"/>
  <c r="E50" i="1"/>
  <c r="F50" i="1"/>
  <c r="G50" i="1"/>
  <c r="H50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E56" i="1"/>
  <c r="F56" i="1"/>
  <c r="G56" i="1"/>
  <c r="H56" i="1"/>
  <c r="H17" i="1"/>
  <c r="G17" i="1"/>
  <c r="F17" i="1"/>
  <c r="E17" i="1"/>
  <c r="D17" i="1"/>
  <c r="D45" i="1"/>
  <c r="E45" i="1"/>
  <c r="F45" i="1"/>
  <c r="G45" i="1"/>
  <c r="H45" i="1"/>
  <c r="H5" i="1"/>
  <c r="F6" i="1" s="1"/>
  <c r="H34" i="1" l="1"/>
  <c r="F32" i="1"/>
  <c r="F29" i="1"/>
  <c r="F30" i="1"/>
  <c r="F27" i="1"/>
  <c r="D26" i="1"/>
  <c r="D27" i="1"/>
  <c r="D32" i="1"/>
  <c r="D29" i="1"/>
  <c r="D30" i="1"/>
  <c r="E31" i="1"/>
  <c r="E27" i="1"/>
  <c r="D28" i="1"/>
  <c r="D31" i="1"/>
  <c r="D33" i="1"/>
  <c r="E28" i="1"/>
  <c r="E29" i="1"/>
  <c r="E30" i="1"/>
  <c r="E32" i="1"/>
  <c r="E33" i="1"/>
  <c r="F28" i="1"/>
  <c r="F31" i="1"/>
  <c r="F33" i="1"/>
  <c r="F26" i="1"/>
  <c r="H46" i="1"/>
  <c r="G28" i="1"/>
  <c r="G29" i="1"/>
  <c r="G30" i="1"/>
  <c r="G31" i="1"/>
  <c r="G32" i="1"/>
  <c r="G33" i="1"/>
  <c r="G27" i="1"/>
  <c r="H23" i="1"/>
  <c r="I53" i="1"/>
  <c r="H18" i="1"/>
  <c r="I50" i="1"/>
  <c r="H57" i="1"/>
  <c r="I54" i="1"/>
  <c r="I52" i="1"/>
  <c r="F57" i="1"/>
  <c r="I56" i="1"/>
  <c r="I51" i="1"/>
  <c r="E57" i="1"/>
  <c r="I55" i="1"/>
  <c r="G57" i="1"/>
  <c r="D57" i="1"/>
  <c r="I49" i="1"/>
  <c r="I17" i="1"/>
  <c r="G6" i="1"/>
  <c r="I41" i="1"/>
  <c r="C41" i="1"/>
  <c r="C53" i="1" s="1"/>
  <c r="I57" i="1" l="1"/>
  <c r="C34" i="1"/>
  <c r="I38" i="1" l="1"/>
  <c r="I39" i="1"/>
  <c r="I42" i="1"/>
  <c r="I43" i="1"/>
  <c r="E6" i="1"/>
  <c r="I45" i="1" l="1"/>
  <c r="C6" i="1"/>
  <c r="D6" i="1"/>
  <c r="C44" i="1"/>
  <c r="C56" i="1" s="1"/>
  <c r="C38" i="1"/>
  <c r="C50" i="1" s="1"/>
  <c r="C39" i="1"/>
  <c r="C40" i="1"/>
  <c r="C52" i="1" s="1"/>
  <c r="C42" i="1"/>
  <c r="C54" i="1" s="1"/>
  <c r="C43" i="1"/>
  <c r="C37" i="1"/>
  <c r="C49" i="1" s="1"/>
  <c r="C17" i="1" l="1"/>
  <c r="E18" i="1" s="1"/>
  <c r="C55" i="1"/>
  <c r="C45" i="1"/>
  <c r="D46" i="1" s="1"/>
  <c r="I30" i="1"/>
  <c r="H6" i="1"/>
  <c r="I32" i="1"/>
  <c r="I31" i="1" l="1"/>
  <c r="G18" i="1"/>
  <c r="F18" i="1"/>
  <c r="D18" i="1"/>
  <c r="C51" i="1"/>
  <c r="C57" i="1" s="1"/>
  <c r="G46" i="1"/>
  <c r="I28" i="1"/>
  <c r="I33" i="1"/>
  <c r="I26" i="1"/>
  <c r="I27" i="1"/>
  <c r="I29" i="1"/>
  <c r="F46" i="1"/>
  <c r="E46" i="1"/>
  <c r="G34" i="1"/>
  <c r="I18" i="1" l="1"/>
  <c r="I46" i="1"/>
  <c r="D34" i="1"/>
  <c r="F34" i="1" l="1"/>
  <c r="E34" i="1"/>
  <c r="I34" i="1" l="1"/>
</calcChain>
</file>

<file path=xl/sharedStrings.xml><?xml version="1.0" encoding="utf-8"?>
<sst xmlns="http://schemas.openxmlformats.org/spreadsheetml/2006/main" count="90" uniqueCount="28">
  <si>
    <t>Seats Available</t>
  </si>
  <si>
    <t>Con</t>
  </si>
  <si>
    <t>Labour</t>
  </si>
  <si>
    <t>Lib Dem</t>
  </si>
  <si>
    <t>Total</t>
  </si>
  <si>
    <t>Council Tax Setting Committee</t>
  </si>
  <si>
    <t>Planning Committee</t>
  </si>
  <si>
    <t>Regulatory Services Committee</t>
  </si>
  <si>
    <t>Licensing Committee</t>
  </si>
  <si>
    <t>Policy and Resources Committee</t>
  </si>
  <si>
    <t>Infrastructure, Housing and Economic Development Committee</t>
  </si>
  <si>
    <t>Leisure, Environment and Community Committee</t>
  </si>
  <si>
    <t>Audit Committee</t>
  </si>
  <si>
    <t>TOTAL</t>
  </si>
  <si>
    <t>Council Composition (Groups)</t>
  </si>
  <si>
    <t xml:space="preserve">Proportional Allocation * </t>
  </si>
  <si>
    <t>Percentage</t>
  </si>
  <si>
    <t>Independents a</t>
  </si>
  <si>
    <t>Independent b</t>
  </si>
  <si>
    <t>Current Composition 2020-21</t>
  </si>
  <si>
    <t>Political Party</t>
  </si>
  <si>
    <t>Difference (New to Current)</t>
  </si>
  <si>
    <t>Current - As approved in Sept 2020</t>
  </si>
  <si>
    <t>New Composition 2021/22 May 21  (1 independent group)</t>
  </si>
  <si>
    <t>New - Proposed (decimal place)</t>
  </si>
  <si>
    <t>Conservative</t>
  </si>
  <si>
    <t>Independent</t>
  </si>
  <si>
    <t>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</si>
</sst>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_ ;[Red]\-0.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2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1" fontId="6" fillId="9" borderId="11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6" borderId="11" xfId="0" applyNumberFormat="1" applyFont="1" applyFill="1" applyBorder="1" applyAlignment="1">
      <alignment horizontal="center" vertical="center" wrapText="1"/>
    </xf>
    <xf numFmtId="1" fontId="6" fillId="8" borderId="11" xfId="0" applyNumberFormat="1" applyFont="1" applyFill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0" fontId="3" fillId="0" borderId="1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0" fillId="0" borderId="2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0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4" fillId="0" borderId="35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" fontId="14" fillId="0" borderId="36" xfId="0" applyNumberFormat="1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" fontId="13" fillId="3" borderId="34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7"/>
  <sheetViews>
    <sheetView tabSelected="1" view="pageBreakPreview" zoomScaleNormal="100" zoomScaleSheetLayoutView="100" workbookViewId="0">
      <selection activeCell="D57" sqref="D57:F57"/>
    </sheetView>
  </sheetViews>
  <sheetFormatPr defaultColWidth="9.1796875" defaultRowHeight="15.5" x14ac:dyDescent="0.35"/>
  <cols>
    <col min="1" max="1" width="3.453125" style="46" customWidth="1"/>
    <col min="2" max="2" width="66.54296875" style="46" bestFit="1" customWidth="1"/>
    <col min="3" max="3" width="14.453125" style="46" customWidth="1"/>
    <col min="4" max="4" width="21.54296875" style="46" customWidth="1"/>
    <col min="5" max="5" width="14.26953125" style="46" customWidth="1"/>
    <col min="6" max="6" width="14.54296875" style="46" customWidth="1"/>
    <col min="7" max="7" width="20.81640625" style="46" customWidth="1"/>
    <col min="8" max="8" width="14" style="46" hidden="1" customWidth="1"/>
    <col min="9" max="9" width="9.1796875" style="46" customWidth="1"/>
    <col min="10" max="10" width="9.1796875" style="46"/>
    <col min="11" max="11" width="46.1796875" style="46" customWidth="1"/>
    <col min="12" max="12" width="11.26953125" style="46" customWidth="1"/>
    <col min="13" max="13" width="7.81640625" style="46" bestFit="1" customWidth="1"/>
    <col min="14" max="14" width="9.1796875" style="46" bestFit="1" customWidth="1"/>
    <col min="15" max="15" width="10.26953125" style="46" bestFit="1" customWidth="1"/>
    <col min="16" max="16" width="14.81640625" style="46" customWidth="1"/>
    <col min="17" max="17" width="9.1796875" style="47"/>
    <col min="18" max="16384" width="9.1796875" style="46"/>
  </cols>
  <sheetData>
    <row r="2" spans="2:17" s="64" customFormat="1" ht="16" thickBot="1" x14ac:dyDescent="0.4">
      <c r="B2" s="68"/>
      <c r="C2" s="68"/>
      <c r="D2" s="68"/>
      <c r="E2" s="68"/>
      <c r="F2" s="68"/>
      <c r="G2" s="68"/>
      <c r="H2" s="68"/>
      <c r="Q2" s="65"/>
    </row>
    <row r="3" spans="2:17" ht="16" thickBot="1" x14ac:dyDescent="0.4">
      <c r="B3" s="20" t="s">
        <v>19</v>
      </c>
      <c r="C3" s="48"/>
      <c r="D3" s="48"/>
      <c r="E3" s="48"/>
      <c r="F3" s="48"/>
      <c r="G3" s="48"/>
      <c r="H3" s="48"/>
      <c r="I3" s="64"/>
    </row>
    <row r="4" spans="2:17" ht="28.5" thickBot="1" x14ac:dyDescent="0.4">
      <c r="B4" s="6" t="s">
        <v>20</v>
      </c>
      <c r="C4" s="35" t="s">
        <v>1</v>
      </c>
      <c r="D4" s="36" t="s">
        <v>2</v>
      </c>
      <c r="E4" s="38" t="s">
        <v>3</v>
      </c>
      <c r="F4" s="7" t="s">
        <v>17</v>
      </c>
      <c r="G4" s="39" t="s">
        <v>18</v>
      </c>
      <c r="H4" s="37" t="s">
        <v>4</v>
      </c>
      <c r="I4" s="64"/>
    </row>
    <row r="5" spans="2:17" x14ac:dyDescent="0.35">
      <c r="B5" s="14" t="s">
        <v>14</v>
      </c>
      <c r="C5" s="17">
        <v>11</v>
      </c>
      <c r="D5" s="17">
        <v>3</v>
      </c>
      <c r="E5" s="17">
        <v>22</v>
      </c>
      <c r="F5" s="17">
        <v>2</v>
      </c>
      <c r="G5" s="17">
        <v>1</v>
      </c>
      <c r="H5" s="17">
        <f>SUM(C5:G5)</f>
        <v>39</v>
      </c>
      <c r="I5" s="64"/>
    </row>
    <row r="6" spans="2:17" ht="16" thickBot="1" x14ac:dyDescent="0.4">
      <c r="B6" s="15" t="s">
        <v>15</v>
      </c>
      <c r="C6" s="16">
        <f>C5/(H5)</f>
        <v>0.28205128205128205</v>
      </c>
      <c r="D6" s="16">
        <f>D5/(H5)</f>
        <v>7.6923076923076927E-2</v>
      </c>
      <c r="E6" s="16">
        <f>E5/(H5)</f>
        <v>0.5641025641025641</v>
      </c>
      <c r="F6" s="16">
        <f>F5/(H5)</f>
        <v>5.128205128205128E-2</v>
      </c>
      <c r="G6" s="16">
        <f>G5/(H5)</f>
        <v>2.564102564102564E-2</v>
      </c>
      <c r="H6" s="18">
        <f>SUM(C6:G6)</f>
        <v>1</v>
      </c>
      <c r="I6" s="64"/>
    </row>
    <row r="7" spans="2:17" s="64" customFormat="1" ht="16" thickBot="1" x14ac:dyDescent="0.4">
      <c r="B7" s="50"/>
      <c r="C7" s="50"/>
      <c r="D7" s="50"/>
      <c r="E7" s="50"/>
      <c r="F7" s="50"/>
      <c r="G7" s="50"/>
      <c r="H7" s="50"/>
      <c r="I7" s="63"/>
      <c r="Q7" s="65"/>
    </row>
    <row r="8" spans="2:17" ht="28.5" thickBot="1" x14ac:dyDescent="0.4">
      <c r="B8" s="20" t="s">
        <v>22</v>
      </c>
      <c r="C8" s="66" t="s">
        <v>0</v>
      </c>
      <c r="D8" s="35" t="s">
        <v>1</v>
      </c>
      <c r="E8" s="36" t="s">
        <v>2</v>
      </c>
      <c r="F8" s="38" t="s">
        <v>3</v>
      </c>
      <c r="G8" s="7" t="s">
        <v>17</v>
      </c>
      <c r="H8" s="40" t="s">
        <v>18</v>
      </c>
      <c r="I8" s="37" t="s">
        <v>4</v>
      </c>
    </row>
    <row r="9" spans="2:17" ht="16.5" thickTop="1" thickBot="1" x14ac:dyDescent="0.4">
      <c r="B9" s="22" t="s">
        <v>5</v>
      </c>
      <c r="C9" s="23">
        <v>5</v>
      </c>
      <c r="D9" s="24">
        <v>2</v>
      </c>
      <c r="E9" s="24">
        <v>0</v>
      </c>
      <c r="F9" s="21">
        <v>3</v>
      </c>
      <c r="G9" s="21">
        <v>0</v>
      </c>
      <c r="H9" s="21">
        <v>0</v>
      </c>
      <c r="I9" s="25">
        <v>5</v>
      </c>
    </row>
    <row r="10" spans="2:17" ht="16.5" thickTop="1" thickBot="1" x14ac:dyDescent="0.4">
      <c r="B10" s="22" t="s">
        <v>6</v>
      </c>
      <c r="C10" s="23">
        <v>11</v>
      </c>
      <c r="D10" s="24">
        <v>3</v>
      </c>
      <c r="E10" s="24">
        <v>1</v>
      </c>
      <c r="F10" s="21">
        <v>7</v>
      </c>
      <c r="G10" s="21">
        <v>0</v>
      </c>
      <c r="H10" s="21">
        <v>0</v>
      </c>
      <c r="I10" s="25">
        <v>11</v>
      </c>
    </row>
    <row r="11" spans="2:17" ht="16.5" thickTop="1" thickBot="1" x14ac:dyDescent="0.4">
      <c r="B11" s="22" t="s">
        <v>7</v>
      </c>
      <c r="C11" s="23">
        <v>11</v>
      </c>
      <c r="D11" s="24">
        <v>3</v>
      </c>
      <c r="E11" s="24">
        <v>1</v>
      </c>
      <c r="F11" s="21">
        <v>6</v>
      </c>
      <c r="G11" s="21">
        <v>1</v>
      </c>
      <c r="H11" s="21">
        <v>0</v>
      </c>
      <c r="I11" s="25">
        <v>11</v>
      </c>
    </row>
    <row r="12" spans="2:17" ht="16.5" thickTop="1" thickBot="1" x14ac:dyDescent="0.4">
      <c r="B12" s="22" t="s">
        <v>8</v>
      </c>
      <c r="C12" s="23">
        <v>11</v>
      </c>
      <c r="D12" s="24">
        <v>3</v>
      </c>
      <c r="E12" s="24">
        <v>1</v>
      </c>
      <c r="F12" s="21">
        <v>6</v>
      </c>
      <c r="G12" s="21">
        <v>1</v>
      </c>
      <c r="H12" s="21">
        <v>0</v>
      </c>
      <c r="I12" s="25">
        <v>11</v>
      </c>
    </row>
    <row r="13" spans="2:17" ht="16.5" thickTop="1" thickBot="1" x14ac:dyDescent="0.4">
      <c r="B13" s="22" t="s">
        <v>9</v>
      </c>
      <c r="C13" s="34">
        <v>13</v>
      </c>
      <c r="D13" s="24">
        <v>4</v>
      </c>
      <c r="E13" s="24">
        <v>1</v>
      </c>
      <c r="F13" s="21">
        <v>8</v>
      </c>
      <c r="G13" s="21">
        <v>0</v>
      </c>
      <c r="H13" s="21">
        <v>0</v>
      </c>
      <c r="I13" s="25">
        <v>13</v>
      </c>
    </row>
    <row r="14" spans="2:17" ht="18.75" customHeight="1" thickTop="1" thickBot="1" x14ac:dyDescent="0.4">
      <c r="B14" s="22" t="s">
        <v>10</v>
      </c>
      <c r="C14" s="23">
        <v>11</v>
      </c>
      <c r="D14" s="24">
        <v>3</v>
      </c>
      <c r="E14" s="24">
        <v>1</v>
      </c>
      <c r="F14" s="21">
        <v>6</v>
      </c>
      <c r="G14" s="21">
        <v>1</v>
      </c>
      <c r="H14" s="21">
        <v>0</v>
      </c>
      <c r="I14" s="25">
        <v>11</v>
      </c>
    </row>
    <row r="15" spans="2:17" ht="16.5" thickTop="1" thickBot="1" x14ac:dyDescent="0.4">
      <c r="B15" s="22" t="s">
        <v>11</v>
      </c>
      <c r="C15" s="23">
        <v>11</v>
      </c>
      <c r="D15" s="24">
        <v>3</v>
      </c>
      <c r="E15" s="24">
        <v>1</v>
      </c>
      <c r="F15" s="21">
        <v>6</v>
      </c>
      <c r="G15" s="21">
        <v>1</v>
      </c>
      <c r="H15" s="21">
        <v>0</v>
      </c>
      <c r="I15" s="25">
        <v>11</v>
      </c>
    </row>
    <row r="16" spans="2:17" ht="16.5" thickTop="1" thickBot="1" x14ac:dyDescent="0.4">
      <c r="B16" s="22" t="s">
        <v>12</v>
      </c>
      <c r="C16" s="23">
        <v>7</v>
      </c>
      <c r="D16" s="24">
        <v>2</v>
      </c>
      <c r="E16" s="24">
        <v>1</v>
      </c>
      <c r="F16" s="24">
        <v>4</v>
      </c>
      <c r="G16" s="24">
        <v>0</v>
      </c>
      <c r="H16" s="26">
        <v>0</v>
      </c>
      <c r="I16" s="27">
        <v>7</v>
      </c>
    </row>
    <row r="17" spans="2:9" ht="16.5" thickTop="1" thickBot="1" x14ac:dyDescent="0.4">
      <c r="B17" s="28" t="s">
        <v>13</v>
      </c>
      <c r="C17" s="29">
        <f>SUM(C9:C16)</f>
        <v>80</v>
      </c>
      <c r="D17" s="42">
        <f>SUM(D9:D16)</f>
        <v>23</v>
      </c>
      <c r="E17" s="43">
        <f t="shared" ref="E17" si="0">SUM(E9:E16)</f>
        <v>7</v>
      </c>
      <c r="F17" s="44">
        <f t="shared" ref="F17" si="1">SUM(F9:F16)</f>
        <v>46</v>
      </c>
      <c r="G17" s="5">
        <f t="shared" ref="G17" si="2">SUM(G9:G16)</f>
        <v>4</v>
      </c>
      <c r="H17" s="41">
        <f t="shared" ref="H17" si="3">SUM(H9:H16)</f>
        <v>0</v>
      </c>
      <c r="I17" s="45">
        <f t="shared" ref="I17" si="4">SUM(I9:I16)</f>
        <v>80</v>
      </c>
    </row>
    <row r="18" spans="2:9" ht="16" thickBot="1" x14ac:dyDescent="0.4">
      <c r="B18" s="54" t="s">
        <v>16</v>
      </c>
      <c r="C18" s="55"/>
      <c r="D18" s="59">
        <f>D17/C17</f>
        <v>0.28749999999999998</v>
      </c>
      <c r="E18" s="59">
        <f>E17/C17</f>
        <v>8.7499999999999994E-2</v>
      </c>
      <c r="F18" s="59">
        <f>F17/C17</f>
        <v>0.57499999999999996</v>
      </c>
      <c r="G18" s="59">
        <f>G17/C17</f>
        <v>0.05</v>
      </c>
      <c r="H18" s="59">
        <f>H17/D17</f>
        <v>0</v>
      </c>
      <c r="I18" s="60">
        <f>SUM(D18:H18)</f>
        <v>1</v>
      </c>
    </row>
    <row r="19" spans="2:9" ht="30.75" customHeight="1" thickBot="1" x14ac:dyDescent="0.4">
      <c r="B19" s="69"/>
      <c r="C19" s="69"/>
      <c r="D19" s="70"/>
      <c r="E19" s="70"/>
      <c r="F19" s="70"/>
      <c r="G19" s="70"/>
      <c r="H19" s="70"/>
      <c r="I19" s="71"/>
    </row>
    <row r="20" spans="2:9" ht="28.5" customHeight="1" thickBot="1" x14ac:dyDescent="0.4">
      <c r="B20" s="73" t="s">
        <v>23</v>
      </c>
      <c r="C20" s="48"/>
      <c r="D20" s="48"/>
      <c r="E20" s="48"/>
      <c r="F20" s="48"/>
      <c r="G20" s="48"/>
      <c r="H20" s="48"/>
      <c r="I20" s="49"/>
    </row>
    <row r="21" spans="2:9" ht="28.5" thickBot="1" x14ac:dyDescent="0.4">
      <c r="B21" s="6" t="s">
        <v>20</v>
      </c>
      <c r="C21" s="7" t="s">
        <v>1</v>
      </c>
      <c r="D21" s="7" t="s">
        <v>2</v>
      </c>
      <c r="E21" s="7" t="s">
        <v>3</v>
      </c>
      <c r="F21" s="7" t="s">
        <v>17</v>
      </c>
      <c r="G21" s="39" t="s">
        <v>18</v>
      </c>
      <c r="H21" s="37" t="s">
        <v>4</v>
      </c>
      <c r="I21" s="49"/>
    </row>
    <row r="22" spans="2:9" x14ac:dyDescent="0.35">
      <c r="B22" s="14" t="s">
        <v>14</v>
      </c>
      <c r="C22" s="17">
        <v>11</v>
      </c>
      <c r="D22" s="17">
        <v>3</v>
      </c>
      <c r="E22" s="17">
        <v>23</v>
      </c>
      <c r="F22" s="17">
        <v>2</v>
      </c>
      <c r="G22" s="17">
        <v>0</v>
      </c>
      <c r="H22" s="17">
        <f>SUM(C22:G22)</f>
        <v>39</v>
      </c>
      <c r="I22" s="49"/>
    </row>
    <row r="23" spans="2:9" ht="16" thickBot="1" x14ac:dyDescent="0.4">
      <c r="B23" s="15" t="s">
        <v>15</v>
      </c>
      <c r="C23" s="16">
        <f>C22/(H22)</f>
        <v>0.28205128205128205</v>
      </c>
      <c r="D23" s="16">
        <f>D22/(H22)</f>
        <v>7.6923076923076927E-2</v>
      </c>
      <c r="E23" s="16">
        <f>E22/(H22)</f>
        <v>0.58974358974358976</v>
      </c>
      <c r="F23" s="16">
        <f>F22/(H22)</f>
        <v>5.128205128205128E-2</v>
      </c>
      <c r="G23" s="16">
        <f>G22/(H22)</f>
        <v>0</v>
      </c>
      <c r="H23" s="18">
        <f>SUM(C23:G23)</f>
        <v>1</v>
      </c>
      <c r="I23" s="49"/>
    </row>
    <row r="24" spans="2:9" ht="16" thickBot="1" x14ac:dyDescent="0.4">
      <c r="B24" s="69"/>
      <c r="C24" s="69"/>
      <c r="D24" s="70"/>
      <c r="E24" s="70"/>
      <c r="F24" s="70"/>
      <c r="G24" s="70"/>
      <c r="H24" s="70"/>
      <c r="I24" s="71"/>
    </row>
    <row r="25" spans="2:9" ht="28.5" thickBot="1" x14ac:dyDescent="0.4">
      <c r="B25" s="73" t="s">
        <v>24</v>
      </c>
      <c r="C25" s="11" t="s">
        <v>0</v>
      </c>
      <c r="D25" s="7" t="s">
        <v>1</v>
      </c>
      <c r="E25" s="7" t="s">
        <v>2</v>
      </c>
      <c r="F25" s="7" t="s">
        <v>3</v>
      </c>
      <c r="G25" s="7" t="s">
        <v>17</v>
      </c>
      <c r="H25" s="40" t="s">
        <v>18</v>
      </c>
      <c r="I25" s="37" t="s">
        <v>4</v>
      </c>
    </row>
    <row r="26" spans="2:9" ht="16.5" thickTop="1" thickBot="1" x14ac:dyDescent="0.4">
      <c r="B26" s="9" t="s">
        <v>5</v>
      </c>
      <c r="C26" s="12">
        <v>5</v>
      </c>
      <c r="D26" s="3">
        <f>C26*$C$23</f>
        <v>1.4102564102564101</v>
      </c>
      <c r="E26" s="3">
        <f>C26*$D$23</f>
        <v>0.38461538461538464</v>
      </c>
      <c r="F26" s="3">
        <f>C26*$E$23</f>
        <v>2.9487179487179489</v>
      </c>
      <c r="G26" s="3">
        <f>C26*$F$23</f>
        <v>0.25641025641025639</v>
      </c>
      <c r="H26" s="8">
        <f>C26*$G$23</f>
        <v>0</v>
      </c>
      <c r="I26" s="19">
        <f>SUM(D26:H26)</f>
        <v>5</v>
      </c>
    </row>
    <row r="27" spans="2:9" ht="16.5" thickTop="1" thickBot="1" x14ac:dyDescent="0.4">
      <c r="B27" s="9" t="s">
        <v>6</v>
      </c>
      <c r="C27" s="12">
        <v>11</v>
      </c>
      <c r="D27" s="3">
        <f>C27*$C$23</f>
        <v>3.1025641025641026</v>
      </c>
      <c r="E27" s="3">
        <f>C27*$D$23</f>
        <v>0.84615384615384626</v>
      </c>
      <c r="F27" s="3">
        <f>C27*$E$23</f>
        <v>6.4871794871794872</v>
      </c>
      <c r="G27" s="3">
        <f t="shared" ref="G27:G33" si="5">C27*$F$23</f>
        <v>0.5641025641025641</v>
      </c>
      <c r="H27" s="8">
        <f t="shared" ref="H27:H31" si="6">C27*$G$23</f>
        <v>0</v>
      </c>
      <c r="I27" s="19">
        <f t="shared" ref="I27:I33" si="7">SUM(D27:H27)</f>
        <v>11</v>
      </c>
    </row>
    <row r="28" spans="2:9" ht="16.5" thickTop="1" thickBot="1" x14ac:dyDescent="0.4">
      <c r="B28" s="9" t="s">
        <v>7</v>
      </c>
      <c r="C28" s="12">
        <v>11</v>
      </c>
      <c r="D28" s="3">
        <f t="shared" ref="D28:D33" si="8">C28*$C$23</f>
        <v>3.1025641025641026</v>
      </c>
      <c r="E28" s="3">
        <f t="shared" ref="E28:E33" si="9">C28*$D$23</f>
        <v>0.84615384615384626</v>
      </c>
      <c r="F28" s="3">
        <f t="shared" ref="F28:F33" si="10">C28*$E$23</f>
        <v>6.4871794871794872</v>
      </c>
      <c r="G28" s="3">
        <f t="shared" si="5"/>
        <v>0.5641025641025641</v>
      </c>
      <c r="H28" s="8">
        <f t="shared" si="6"/>
        <v>0</v>
      </c>
      <c r="I28" s="19">
        <f t="shared" si="7"/>
        <v>11</v>
      </c>
    </row>
    <row r="29" spans="2:9" ht="16.5" thickTop="1" thickBot="1" x14ac:dyDescent="0.4">
      <c r="B29" s="9" t="s">
        <v>8</v>
      </c>
      <c r="C29" s="12">
        <v>11</v>
      </c>
      <c r="D29" s="3">
        <f>C29*$C$23</f>
        <v>3.1025641025641026</v>
      </c>
      <c r="E29" s="3">
        <f t="shared" si="9"/>
        <v>0.84615384615384626</v>
      </c>
      <c r="F29" s="3">
        <f>C29*$E$23</f>
        <v>6.4871794871794872</v>
      </c>
      <c r="G29" s="3">
        <f t="shared" si="5"/>
        <v>0.5641025641025641</v>
      </c>
      <c r="H29" s="8">
        <f t="shared" si="6"/>
        <v>0</v>
      </c>
      <c r="I29" s="19">
        <f t="shared" si="7"/>
        <v>11</v>
      </c>
    </row>
    <row r="30" spans="2:9" ht="16.5" thickTop="1" thickBot="1" x14ac:dyDescent="0.4">
      <c r="B30" s="61" t="s">
        <v>9</v>
      </c>
      <c r="C30" s="62">
        <v>13</v>
      </c>
      <c r="D30" s="3">
        <f>C30*$C$23</f>
        <v>3.6666666666666665</v>
      </c>
      <c r="E30" s="3">
        <f t="shared" si="9"/>
        <v>1</v>
      </c>
      <c r="F30" s="3">
        <f>C30*$E$23</f>
        <v>7.666666666666667</v>
      </c>
      <c r="G30" s="3">
        <f t="shared" si="5"/>
        <v>0.66666666666666663</v>
      </c>
      <c r="H30" s="8">
        <f>C30*$G$23</f>
        <v>0</v>
      </c>
      <c r="I30" s="19">
        <f t="shared" si="7"/>
        <v>12.999999999999998</v>
      </c>
    </row>
    <row r="31" spans="2:9" ht="16.5" thickTop="1" thickBot="1" x14ac:dyDescent="0.4">
      <c r="B31" s="9" t="s">
        <v>10</v>
      </c>
      <c r="C31" s="12">
        <v>11</v>
      </c>
      <c r="D31" s="3">
        <f t="shared" si="8"/>
        <v>3.1025641025641026</v>
      </c>
      <c r="E31" s="3">
        <f>C31*$D$23</f>
        <v>0.84615384615384626</v>
      </c>
      <c r="F31" s="3">
        <f t="shared" si="10"/>
        <v>6.4871794871794872</v>
      </c>
      <c r="G31" s="3">
        <f t="shared" si="5"/>
        <v>0.5641025641025641</v>
      </c>
      <c r="H31" s="8">
        <f t="shared" si="6"/>
        <v>0</v>
      </c>
      <c r="I31" s="19">
        <f t="shared" si="7"/>
        <v>11</v>
      </c>
    </row>
    <row r="32" spans="2:9" ht="16.5" thickTop="1" thickBot="1" x14ac:dyDescent="0.4">
      <c r="B32" s="9" t="s">
        <v>11</v>
      </c>
      <c r="C32" s="12">
        <v>11</v>
      </c>
      <c r="D32" s="3">
        <f>C32*$C$23</f>
        <v>3.1025641025641026</v>
      </c>
      <c r="E32" s="3">
        <f t="shared" si="9"/>
        <v>0.84615384615384626</v>
      </c>
      <c r="F32" s="3">
        <f>C32*$E$23</f>
        <v>6.4871794871794872</v>
      </c>
      <c r="G32" s="3">
        <f t="shared" si="5"/>
        <v>0.5641025641025641</v>
      </c>
      <c r="H32" s="8">
        <f>C32*$G$23</f>
        <v>0</v>
      </c>
      <c r="I32" s="19">
        <f t="shared" si="7"/>
        <v>11</v>
      </c>
    </row>
    <row r="33" spans="2:17" ht="16.5" thickTop="1" thickBot="1" x14ac:dyDescent="0.4">
      <c r="B33" s="9" t="s">
        <v>12</v>
      </c>
      <c r="C33" s="12">
        <v>7</v>
      </c>
      <c r="D33" s="3">
        <f t="shared" si="8"/>
        <v>1.9743589743589745</v>
      </c>
      <c r="E33" s="3">
        <f t="shared" si="9"/>
        <v>0.53846153846153855</v>
      </c>
      <c r="F33" s="3">
        <f t="shared" si="10"/>
        <v>4.1282051282051286</v>
      </c>
      <c r="G33" s="3">
        <f t="shared" si="5"/>
        <v>0.35897435897435898</v>
      </c>
      <c r="H33" s="8">
        <f>C33*$G$23</f>
        <v>0</v>
      </c>
      <c r="I33" s="19">
        <f t="shared" si="7"/>
        <v>7</v>
      </c>
    </row>
    <row r="34" spans="2:17" ht="16.5" thickTop="1" thickBot="1" x14ac:dyDescent="0.4">
      <c r="B34" s="10" t="s">
        <v>13</v>
      </c>
      <c r="C34" s="13">
        <f>SUM(C26:C33)</f>
        <v>80</v>
      </c>
      <c r="D34" s="5">
        <f>SUM(D26:D33)</f>
        <v>22.564102564102562</v>
      </c>
      <c r="E34" s="5">
        <f t="shared" ref="E34" si="11">SUM(E26:E33)</f>
        <v>6.1538461538461551</v>
      </c>
      <c r="F34" s="5">
        <f>SUM(F26:F33)</f>
        <v>47.179487179487182</v>
      </c>
      <c r="G34" s="5">
        <f>SUM(G26:G33)</f>
        <v>4.1025641025641022</v>
      </c>
      <c r="H34" s="41">
        <f>SUM(H26:H33)</f>
        <v>0</v>
      </c>
      <c r="I34" s="45">
        <f t="shared" ref="I34" si="12">SUM(I26:I33)</f>
        <v>80</v>
      </c>
    </row>
    <row r="35" spans="2:17" s="64" customFormat="1" ht="12.75" customHeight="1" thickBot="1" x14ac:dyDescent="0.4">
      <c r="C35" s="51"/>
      <c r="D35" s="51"/>
      <c r="E35" s="51"/>
      <c r="F35" s="51"/>
      <c r="G35" s="51"/>
      <c r="H35" s="51"/>
      <c r="I35" s="67"/>
      <c r="Q35" s="65"/>
    </row>
    <row r="36" spans="2:17" ht="40.5" thickBot="1" x14ac:dyDescent="0.4">
      <c r="B36" s="95" t="s">
        <v>27</v>
      </c>
      <c r="C36" s="96" t="s">
        <v>0</v>
      </c>
      <c r="D36" s="78" t="s">
        <v>25</v>
      </c>
      <c r="E36" s="79" t="s">
        <v>2</v>
      </c>
      <c r="F36" s="79" t="s">
        <v>3</v>
      </c>
      <c r="G36" s="80" t="s">
        <v>26</v>
      </c>
      <c r="H36" s="40" t="s">
        <v>18</v>
      </c>
      <c r="I36" s="39" t="s">
        <v>4</v>
      </c>
    </row>
    <row r="37" spans="2:17" ht="33" customHeight="1" thickTop="1" thickBot="1" x14ac:dyDescent="0.4">
      <c r="B37" s="97" t="s">
        <v>5</v>
      </c>
      <c r="C37" s="98">
        <f t="shared" ref="C37:C44" si="13">C26</f>
        <v>5</v>
      </c>
      <c r="D37" s="81">
        <v>2</v>
      </c>
      <c r="E37" s="82">
        <v>0</v>
      </c>
      <c r="F37" s="83">
        <v>3</v>
      </c>
      <c r="G37" s="84">
        <v>0</v>
      </c>
      <c r="H37" s="1">
        <v>0</v>
      </c>
      <c r="I37" s="74">
        <f>SUM(D37:G37)</f>
        <v>5</v>
      </c>
    </row>
    <row r="38" spans="2:17" ht="33" customHeight="1" thickTop="1" thickBot="1" x14ac:dyDescent="0.4">
      <c r="B38" s="99" t="s">
        <v>6</v>
      </c>
      <c r="C38" s="100">
        <f t="shared" si="13"/>
        <v>11</v>
      </c>
      <c r="D38" s="85">
        <v>3</v>
      </c>
      <c r="E38" s="86">
        <v>1</v>
      </c>
      <c r="F38" s="87">
        <v>7</v>
      </c>
      <c r="G38" s="88">
        <v>0</v>
      </c>
      <c r="H38" s="1">
        <v>0</v>
      </c>
      <c r="I38" s="74">
        <f t="shared" ref="I38:I43" si="14">SUM(D38:G38)</f>
        <v>11</v>
      </c>
    </row>
    <row r="39" spans="2:17" ht="33" customHeight="1" thickTop="1" thickBot="1" x14ac:dyDescent="0.4">
      <c r="B39" s="99" t="s">
        <v>7</v>
      </c>
      <c r="C39" s="100">
        <f t="shared" si="13"/>
        <v>11</v>
      </c>
      <c r="D39" s="85">
        <v>3</v>
      </c>
      <c r="E39" s="86">
        <v>1</v>
      </c>
      <c r="F39" s="87">
        <v>6</v>
      </c>
      <c r="G39" s="88">
        <v>1</v>
      </c>
      <c r="H39" s="1">
        <v>0</v>
      </c>
      <c r="I39" s="74">
        <f t="shared" si="14"/>
        <v>11</v>
      </c>
    </row>
    <row r="40" spans="2:17" ht="33" customHeight="1" thickTop="1" thickBot="1" x14ac:dyDescent="0.4">
      <c r="B40" s="99" t="s">
        <v>8</v>
      </c>
      <c r="C40" s="100">
        <f t="shared" si="13"/>
        <v>11</v>
      </c>
      <c r="D40" s="85">
        <v>3</v>
      </c>
      <c r="E40" s="86">
        <v>1</v>
      </c>
      <c r="F40" s="87">
        <v>6</v>
      </c>
      <c r="G40" s="88">
        <v>1</v>
      </c>
      <c r="H40" s="1">
        <v>0</v>
      </c>
      <c r="I40" s="74">
        <f>SUM(D40:G40)</f>
        <v>11</v>
      </c>
    </row>
    <row r="41" spans="2:17" ht="33" customHeight="1" thickTop="1" thickBot="1" x14ac:dyDescent="0.4">
      <c r="B41" s="99" t="s">
        <v>9</v>
      </c>
      <c r="C41" s="100">
        <f t="shared" si="13"/>
        <v>13</v>
      </c>
      <c r="D41" s="85">
        <v>4</v>
      </c>
      <c r="E41" s="86">
        <v>1</v>
      </c>
      <c r="F41" s="87">
        <v>8</v>
      </c>
      <c r="G41" s="88">
        <v>0</v>
      </c>
      <c r="H41" s="1">
        <v>0</v>
      </c>
      <c r="I41" s="74">
        <f t="shared" si="14"/>
        <v>13</v>
      </c>
    </row>
    <row r="42" spans="2:17" ht="41" thickTop="1" thickBot="1" x14ac:dyDescent="0.4">
      <c r="B42" s="99" t="s">
        <v>10</v>
      </c>
      <c r="C42" s="100">
        <f t="shared" si="13"/>
        <v>11</v>
      </c>
      <c r="D42" s="85">
        <v>3</v>
      </c>
      <c r="E42" s="86">
        <v>1</v>
      </c>
      <c r="F42" s="87">
        <v>6</v>
      </c>
      <c r="G42" s="88">
        <v>1</v>
      </c>
      <c r="H42" s="1">
        <v>0</v>
      </c>
      <c r="I42" s="74">
        <f t="shared" si="14"/>
        <v>11</v>
      </c>
    </row>
    <row r="43" spans="2:17" ht="41" thickTop="1" thickBot="1" x14ac:dyDescent="0.4">
      <c r="B43" s="99" t="s">
        <v>11</v>
      </c>
      <c r="C43" s="100">
        <f t="shared" si="13"/>
        <v>11</v>
      </c>
      <c r="D43" s="85">
        <v>3</v>
      </c>
      <c r="E43" s="86">
        <v>1</v>
      </c>
      <c r="F43" s="87">
        <v>6</v>
      </c>
      <c r="G43" s="88">
        <v>1</v>
      </c>
      <c r="H43" s="1">
        <v>0</v>
      </c>
      <c r="I43" s="74">
        <f t="shared" si="14"/>
        <v>11</v>
      </c>
    </row>
    <row r="44" spans="2:17" ht="33" customHeight="1" thickTop="1" thickBot="1" x14ac:dyDescent="0.4">
      <c r="B44" s="101" t="s">
        <v>12</v>
      </c>
      <c r="C44" s="102">
        <f t="shared" si="13"/>
        <v>7</v>
      </c>
      <c r="D44" s="89">
        <v>2</v>
      </c>
      <c r="E44" s="90">
        <v>1</v>
      </c>
      <c r="F44" s="90">
        <v>4</v>
      </c>
      <c r="G44" s="91">
        <v>0</v>
      </c>
      <c r="H44" s="77">
        <v>0</v>
      </c>
      <c r="I44" s="75">
        <f>SUM(D44:G44)</f>
        <v>7</v>
      </c>
    </row>
    <row r="45" spans="2:17" ht="32.25" customHeight="1" thickTop="1" thickBot="1" x14ac:dyDescent="0.4">
      <c r="B45" s="103" t="s">
        <v>13</v>
      </c>
      <c r="C45" s="96">
        <f>SUM(C37:C44)</f>
        <v>80</v>
      </c>
      <c r="D45" s="92">
        <f>SUM(D37:D44)</f>
        <v>23</v>
      </c>
      <c r="E45" s="93">
        <f t="shared" ref="E45:I45" si="15">SUM(E37:E44)</f>
        <v>7</v>
      </c>
      <c r="F45" s="93">
        <f t="shared" si="15"/>
        <v>46</v>
      </c>
      <c r="G45" s="94">
        <f t="shared" si="15"/>
        <v>4</v>
      </c>
      <c r="H45" s="41">
        <f t="shared" si="15"/>
        <v>0</v>
      </c>
      <c r="I45" s="76">
        <f t="shared" si="15"/>
        <v>80</v>
      </c>
    </row>
    <row r="46" spans="2:17" ht="15.75" hidden="1" customHeight="1" thickBot="1" x14ac:dyDescent="0.4">
      <c r="B46" s="52" t="s">
        <v>16</v>
      </c>
      <c r="C46" s="53"/>
      <c r="D46" s="56">
        <f>D45/C45</f>
        <v>0.28749999999999998</v>
      </c>
      <c r="E46" s="56">
        <f>E45/C45</f>
        <v>8.7499999999999994E-2</v>
      </c>
      <c r="F46" s="56">
        <f>F45/C45</f>
        <v>0.57499999999999996</v>
      </c>
      <c r="G46" s="56">
        <f>G45/C45</f>
        <v>0.05</v>
      </c>
      <c r="H46" s="56">
        <f>H45/D45</f>
        <v>0</v>
      </c>
      <c r="I46" s="57">
        <f>SUM(D46:H46)</f>
        <v>1</v>
      </c>
    </row>
    <row r="47" spans="2:17" ht="15.75" customHeight="1" thickBot="1" x14ac:dyDescent="0.4">
      <c r="D47" s="58"/>
      <c r="E47" s="58"/>
      <c r="F47" s="58"/>
      <c r="G47" s="58"/>
      <c r="H47" s="58"/>
      <c r="I47" s="58"/>
    </row>
    <row r="48" spans="2:17" ht="28.5" thickBot="1" x14ac:dyDescent="0.4">
      <c r="B48" s="104" t="s">
        <v>21</v>
      </c>
      <c r="C48" s="72" t="s">
        <v>0</v>
      </c>
      <c r="D48" s="7" t="s">
        <v>1</v>
      </c>
      <c r="E48" s="7" t="s">
        <v>2</v>
      </c>
      <c r="F48" s="7" t="s">
        <v>3</v>
      </c>
      <c r="G48" s="7" t="s">
        <v>17</v>
      </c>
      <c r="H48" s="39" t="s">
        <v>18</v>
      </c>
      <c r="I48" s="37" t="s">
        <v>4</v>
      </c>
    </row>
    <row r="49" spans="2:9" ht="16.5" thickTop="1" thickBot="1" x14ac:dyDescent="0.4">
      <c r="B49" s="2" t="s">
        <v>5</v>
      </c>
      <c r="C49" s="30">
        <f t="shared" ref="C49:H56" si="16">C37-C9</f>
        <v>0</v>
      </c>
      <c r="D49" s="30">
        <f t="shared" si="16"/>
        <v>0</v>
      </c>
      <c r="E49" s="30">
        <f t="shared" si="16"/>
        <v>0</v>
      </c>
      <c r="F49" s="30">
        <f t="shared" si="16"/>
        <v>0</v>
      </c>
      <c r="G49" s="30">
        <f t="shared" si="16"/>
        <v>0</v>
      </c>
      <c r="H49" s="30">
        <f t="shared" si="16"/>
        <v>0</v>
      </c>
      <c r="I49" s="31">
        <f>SUM(D49:G49)</f>
        <v>0</v>
      </c>
    </row>
    <row r="50" spans="2:9" ht="16.5" thickTop="1" thickBot="1" x14ac:dyDescent="0.4">
      <c r="B50" s="2" t="s">
        <v>6</v>
      </c>
      <c r="C50" s="30">
        <f t="shared" si="16"/>
        <v>0</v>
      </c>
      <c r="D50" s="30">
        <f t="shared" si="16"/>
        <v>0</v>
      </c>
      <c r="E50" s="30">
        <f t="shared" si="16"/>
        <v>0</v>
      </c>
      <c r="F50" s="30">
        <f t="shared" si="16"/>
        <v>0</v>
      </c>
      <c r="G50" s="30">
        <f t="shared" si="16"/>
        <v>0</v>
      </c>
      <c r="H50" s="30">
        <f t="shared" si="16"/>
        <v>0</v>
      </c>
      <c r="I50" s="31">
        <f t="shared" ref="I50:I56" si="17">SUM(D50:G50)</f>
        <v>0</v>
      </c>
    </row>
    <row r="51" spans="2:9" ht="16.5" thickTop="1" thickBot="1" x14ac:dyDescent="0.4">
      <c r="B51" s="2" t="s">
        <v>7</v>
      </c>
      <c r="C51" s="30">
        <f t="shared" si="16"/>
        <v>0</v>
      </c>
      <c r="D51" s="30">
        <f>D39-D11</f>
        <v>0</v>
      </c>
      <c r="E51" s="30">
        <f t="shared" si="16"/>
        <v>0</v>
      </c>
      <c r="F51" s="30">
        <f t="shared" si="16"/>
        <v>0</v>
      </c>
      <c r="G51" s="30">
        <f t="shared" si="16"/>
        <v>0</v>
      </c>
      <c r="H51" s="30">
        <f t="shared" si="16"/>
        <v>0</v>
      </c>
      <c r="I51" s="31">
        <f t="shared" si="17"/>
        <v>0</v>
      </c>
    </row>
    <row r="52" spans="2:9" ht="16.5" thickTop="1" thickBot="1" x14ac:dyDescent="0.4">
      <c r="B52" s="2" t="s">
        <v>8</v>
      </c>
      <c r="C52" s="30">
        <f t="shared" si="16"/>
        <v>0</v>
      </c>
      <c r="D52" s="30">
        <f t="shared" si="16"/>
        <v>0</v>
      </c>
      <c r="E52" s="30">
        <f t="shared" si="16"/>
        <v>0</v>
      </c>
      <c r="F52" s="30">
        <f t="shared" si="16"/>
        <v>0</v>
      </c>
      <c r="G52" s="30">
        <f t="shared" si="16"/>
        <v>0</v>
      </c>
      <c r="H52" s="30">
        <f t="shared" si="16"/>
        <v>0</v>
      </c>
      <c r="I52" s="31">
        <f t="shared" si="17"/>
        <v>0</v>
      </c>
    </row>
    <row r="53" spans="2:9" ht="16.5" thickTop="1" thickBot="1" x14ac:dyDescent="0.4">
      <c r="B53" s="2" t="s">
        <v>9</v>
      </c>
      <c r="C53" s="30">
        <f t="shared" si="16"/>
        <v>0</v>
      </c>
      <c r="D53" s="30">
        <f t="shared" si="16"/>
        <v>0</v>
      </c>
      <c r="E53" s="30">
        <f t="shared" si="16"/>
        <v>0</v>
      </c>
      <c r="F53" s="30">
        <f t="shared" si="16"/>
        <v>0</v>
      </c>
      <c r="G53" s="30">
        <f t="shared" si="16"/>
        <v>0</v>
      </c>
      <c r="H53" s="30">
        <f t="shared" si="16"/>
        <v>0</v>
      </c>
      <c r="I53" s="31">
        <f t="shared" si="17"/>
        <v>0</v>
      </c>
    </row>
    <row r="54" spans="2:9" ht="16.5" thickTop="1" thickBot="1" x14ac:dyDescent="0.4">
      <c r="B54" s="2" t="s">
        <v>10</v>
      </c>
      <c r="C54" s="30">
        <f t="shared" si="16"/>
        <v>0</v>
      </c>
      <c r="D54" s="30">
        <f t="shared" si="16"/>
        <v>0</v>
      </c>
      <c r="E54" s="30">
        <f t="shared" si="16"/>
        <v>0</v>
      </c>
      <c r="F54" s="30">
        <f t="shared" si="16"/>
        <v>0</v>
      </c>
      <c r="G54" s="30">
        <f t="shared" si="16"/>
        <v>0</v>
      </c>
      <c r="H54" s="30">
        <f t="shared" si="16"/>
        <v>0</v>
      </c>
      <c r="I54" s="31">
        <f t="shared" si="17"/>
        <v>0</v>
      </c>
    </row>
    <row r="55" spans="2:9" ht="16.5" thickTop="1" thickBot="1" x14ac:dyDescent="0.4">
      <c r="B55" s="2" t="s">
        <v>11</v>
      </c>
      <c r="C55" s="30">
        <f t="shared" si="16"/>
        <v>0</v>
      </c>
      <c r="D55" s="30">
        <f t="shared" si="16"/>
        <v>0</v>
      </c>
      <c r="E55" s="30">
        <f t="shared" si="16"/>
        <v>0</v>
      </c>
      <c r="F55" s="30">
        <f t="shared" si="16"/>
        <v>0</v>
      </c>
      <c r="G55" s="30">
        <f t="shared" si="16"/>
        <v>0</v>
      </c>
      <c r="H55" s="30">
        <f t="shared" si="16"/>
        <v>0</v>
      </c>
      <c r="I55" s="31">
        <f t="shared" si="17"/>
        <v>0</v>
      </c>
    </row>
    <row r="56" spans="2:9" ht="16.5" thickTop="1" thickBot="1" x14ac:dyDescent="0.4">
      <c r="B56" s="2" t="s">
        <v>12</v>
      </c>
      <c r="C56" s="30">
        <f t="shared" si="16"/>
        <v>0</v>
      </c>
      <c r="D56" s="30">
        <f>D44-D16</f>
        <v>0</v>
      </c>
      <c r="E56" s="30">
        <f t="shared" si="16"/>
        <v>0</v>
      </c>
      <c r="F56" s="30">
        <f t="shared" si="16"/>
        <v>0</v>
      </c>
      <c r="G56" s="30">
        <f t="shared" si="16"/>
        <v>0</v>
      </c>
      <c r="H56" s="30">
        <f t="shared" si="16"/>
        <v>0</v>
      </c>
      <c r="I56" s="32">
        <f t="shared" si="17"/>
        <v>0</v>
      </c>
    </row>
    <row r="57" spans="2:9" ht="25.5" customHeight="1" thickTop="1" thickBot="1" x14ac:dyDescent="0.4">
      <c r="B57" s="4" t="s">
        <v>13</v>
      </c>
      <c r="C57" s="33">
        <f>SUM(C49:C56)</f>
        <v>0</v>
      </c>
      <c r="D57" s="5">
        <f>SUM(D49:D56)</f>
        <v>0</v>
      </c>
      <c r="E57" s="5">
        <f t="shared" ref="E57" si="18">SUM(E49:E56)</f>
        <v>0</v>
      </c>
      <c r="F57" s="5">
        <f t="shared" ref="F57" si="19">SUM(F49:F56)</f>
        <v>0</v>
      </c>
      <c r="G57" s="5">
        <f t="shared" ref="G57" si="20">SUM(G49:G56)</f>
        <v>0</v>
      </c>
      <c r="H57" s="41">
        <f t="shared" ref="H57" si="21">SUM(H49:H56)</f>
        <v>0</v>
      </c>
      <c r="I57" s="45">
        <f t="shared" ref="I57" si="22">SUM(I49:I56)</f>
        <v>0</v>
      </c>
    </row>
  </sheetData>
  <pageMargins left="0.7" right="0.7" top="0.75" bottom="0.75" header="0.3" footer="0.3"/>
  <pageSetup paperSize="9" scale="46" orientation="landscape" verticalDpi="0" r:id="rId1"/>
  <rowBreaks count="1" manualBreakCount="1">
    <brk id="57" max="8" man="1"/>
  </rowBreaks>
  <ignoredErrors>
    <ignoredError sqref="I37:I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Independent group</vt:lpstr>
      <vt:lpstr>'1 Independent group'!Print_Area</vt:lpstr>
    </vt:vector>
  </TitlesOfParts>
  <Company>L&amp;Q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Pollard</dc:creator>
  <cp:lastModifiedBy>Sarah Haythorpe</cp:lastModifiedBy>
  <dcterms:created xsi:type="dcterms:W3CDTF">2018-05-14T09:03:28Z</dcterms:created>
  <dcterms:modified xsi:type="dcterms:W3CDTF">2021-05-17T19:09:41Z</dcterms:modified>
</cp:coreProperties>
</file>