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Rev Variances Appendix 2" sheetId="2" r:id="rId1"/>
  </sheets>
  <definedNames>
    <definedName name="_xlnm.Print_Area" localSheetId="0">'Rev Variances Appendix 2'!$B$2:$H$31</definedName>
  </definedNames>
  <calcPr calcId="145621" iterate="1"/>
</workbook>
</file>

<file path=xl/calcChain.xml><?xml version="1.0" encoding="utf-8"?>
<calcChain xmlns="http://schemas.openxmlformats.org/spreadsheetml/2006/main">
  <c r="F29" i="2" l="1"/>
  <c r="H29" i="2" l="1"/>
  <c r="G29" i="2"/>
  <c r="H18" i="2"/>
  <c r="G18" i="2"/>
  <c r="F18" i="2"/>
  <c r="H13" i="2"/>
  <c r="G13" i="2"/>
  <c r="F13" i="2"/>
  <c r="H8" i="2"/>
  <c r="G8" i="2"/>
  <c r="F8" i="2"/>
  <c r="H11" i="2"/>
  <c r="G11" i="2"/>
  <c r="F11" i="2"/>
  <c r="F31" i="2" l="1"/>
  <c r="G31" i="2"/>
  <c r="H31" i="2"/>
</calcChain>
</file>

<file path=xl/sharedStrings.xml><?xml version="1.0" encoding="utf-8"?>
<sst xmlns="http://schemas.openxmlformats.org/spreadsheetml/2006/main" count="60" uniqueCount="40">
  <si>
    <t xml:space="preserve">Cost Centre </t>
  </si>
  <si>
    <t>Development Management</t>
  </si>
  <si>
    <t>Pest Control</t>
  </si>
  <si>
    <t>Oxhey Drive</t>
  </si>
  <si>
    <t>Office Services</t>
  </si>
  <si>
    <t>Council Tax</t>
  </si>
  <si>
    <t>Cash Collection</t>
  </si>
  <si>
    <t>Basing House</t>
  </si>
  <si>
    <t>Description</t>
  </si>
  <si>
    <t>Main Group Heading</t>
  </si>
  <si>
    <t>TOTAL</t>
  </si>
  <si>
    <t>General Public Services &amp; Community Safety</t>
  </si>
  <si>
    <t>Policy &amp; Resources</t>
  </si>
  <si>
    <t>2016/17              £</t>
  </si>
  <si>
    <t>2017/18                      £</t>
  </si>
  <si>
    <t>2018/19                           £</t>
  </si>
  <si>
    <t>2016/17                  £</t>
  </si>
  <si>
    <t>2017/18                         £</t>
  </si>
  <si>
    <t>2018/19                      £</t>
  </si>
  <si>
    <t>Premises</t>
  </si>
  <si>
    <t>Third Party Payments</t>
  </si>
  <si>
    <t>Supplies and Services</t>
  </si>
  <si>
    <t>Employees</t>
  </si>
  <si>
    <t>APPENDIX 2</t>
  </si>
  <si>
    <t>Income</t>
  </si>
  <si>
    <t>Decrease in planning condition fees due to demand.</t>
  </si>
  <si>
    <t>TOTAL Variance for Quarter 1 (April - June) 2016</t>
  </si>
  <si>
    <t>Garages and Shops</t>
  </si>
  <si>
    <t>Details of Outturn Variance to Latest Approved Budget</t>
  </si>
  <si>
    <t>Virement of deleted post from establishment to contribute towards the outsourced pest control contract with Watford BC. See cost centre 1442 above in Leisure, Wellbeing &amp; Health.</t>
  </si>
  <si>
    <t>Finance</t>
  </si>
  <si>
    <t>Savings on costs as contract with Thrive has now ceased.</t>
  </si>
  <si>
    <t>Payment of  business rates on shops taken back pending the redevelopment of  South Oxhey.</t>
  </si>
  <si>
    <t>Environmental Health Residential Team</t>
  </si>
  <si>
    <t>Loss of income as contract for services with Thrive Homes has now ceased.</t>
  </si>
  <si>
    <t xml:space="preserve">Reduction in rent as the agreement with Rivertech provides the first year of occupancy to be rent free </t>
  </si>
  <si>
    <t>Leisure, Wellbeing &amp;  Health</t>
  </si>
  <si>
    <t>Explanation of Revenue Variance Reported This Period Quarter 1 (April- June)</t>
  </si>
  <si>
    <t>Sustainable Development, Planning &amp; Transport</t>
  </si>
  <si>
    <t>Virement of deleted post from establishment to contribute towards the outsourced pest control contract with Watford BC. See cost centre 1431 below in General Public Services &amp; Community Safety.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</si>
</sst>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[Red]\(#,##0\)"/>
    <numFmt numFmtId="165" formatCode="#,##0\ ;[Blue]\(#,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1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0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9" fillId="0" borderId="0"/>
  </cellStyleXfs>
  <cellXfs count="96">
    <xf numFmtId="0" fontId="0" fillId="0" borderId="0" xfId="0"/>
    <xf numFmtId="0" fontId="3" fillId="0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165" fontId="5" fillId="0" borderId="0" xfId="0" applyNumberFormat="1" applyFont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4" fillId="0" borderId="3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/>
    </xf>
    <xf numFmtId="164" fontId="6" fillId="0" borderId="0" xfId="0" applyNumberFormat="1" applyFont="1"/>
    <xf numFmtId="0" fontId="3" fillId="0" borderId="7" xfId="0" applyFont="1" applyFill="1" applyBorder="1" applyAlignment="1">
      <alignment horizontal="center" vertical="top" wrapText="1"/>
    </xf>
    <xf numFmtId="165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left" vertical="center" wrapText="1"/>
    </xf>
    <xf numFmtId="164" fontId="12" fillId="0" borderId="0" xfId="0" applyNumberFormat="1" applyFont="1" applyBorder="1" applyAlignment="1">
      <alignment vertical="top"/>
    </xf>
    <xf numFmtId="0" fontId="4" fillId="0" borderId="22" xfId="0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vertical="center"/>
    </xf>
    <xf numFmtId="164" fontId="4" fillId="0" borderId="15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top"/>
    </xf>
    <xf numFmtId="164" fontId="12" fillId="0" borderId="19" xfId="0" applyNumberFormat="1" applyFont="1" applyBorder="1" applyAlignment="1">
      <alignment horizontal="right" vertical="center"/>
    </xf>
    <xf numFmtId="164" fontId="12" fillId="0" borderId="23" xfId="0" applyNumberFormat="1" applyFont="1" applyBorder="1" applyAlignment="1">
      <alignment horizontal="right" vertical="center"/>
    </xf>
    <xf numFmtId="164" fontId="12" fillId="0" borderId="33" xfId="0" applyNumberFormat="1" applyFont="1" applyBorder="1" applyAlignment="1">
      <alignment horizontal="right" vertical="center"/>
    </xf>
    <xf numFmtId="164" fontId="12" fillId="0" borderId="12" xfId="0" applyNumberFormat="1" applyFont="1" applyBorder="1" applyAlignment="1">
      <alignment horizontal="right" vertical="center"/>
    </xf>
    <xf numFmtId="164" fontId="12" fillId="0" borderId="26" xfId="0" applyNumberFormat="1" applyFont="1" applyBorder="1" applyAlignment="1">
      <alignment horizontal="right" vertical="center"/>
    </xf>
    <xf numFmtId="164" fontId="12" fillId="0" borderId="13" xfId="0" applyNumberFormat="1" applyFont="1" applyBorder="1" applyAlignment="1">
      <alignment horizontal="right" vertical="center"/>
    </xf>
    <xf numFmtId="164" fontId="12" fillId="0" borderId="15" xfId="0" applyNumberFormat="1" applyFont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right" vertical="center"/>
    </xf>
    <xf numFmtId="164" fontId="4" fillId="0" borderId="16" xfId="0" applyNumberFormat="1" applyFont="1" applyFill="1" applyBorder="1" applyAlignment="1">
      <alignment vertical="center"/>
    </xf>
    <xf numFmtId="164" fontId="4" fillId="0" borderId="16" xfId="0" applyNumberFormat="1" applyFont="1" applyFill="1" applyBorder="1" applyAlignment="1">
      <alignment horizontal="right" vertical="center"/>
    </xf>
    <xf numFmtId="164" fontId="12" fillId="0" borderId="20" xfId="0" applyNumberFormat="1" applyFont="1" applyBorder="1" applyAlignment="1">
      <alignment horizontal="right" vertical="center"/>
    </xf>
    <xf numFmtId="164" fontId="12" fillId="0" borderId="21" xfId="0" applyNumberFormat="1" applyFont="1" applyBorder="1" applyAlignment="1">
      <alignment horizontal="right" vertical="center"/>
    </xf>
    <xf numFmtId="0" fontId="15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vertical="top"/>
    </xf>
    <xf numFmtId="0" fontId="3" fillId="0" borderId="2" xfId="0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top"/>
    </xf>
    <xf numFmtId="0" fontId="4" fillId="0" borderId="1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15" fillId="0" borderId="2" xfId="0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64" fontId="11" fillId="2" borderId="1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4" fontId="11" fillId="2" borderId="27" xfId="0" applyNumberFormat="1" applyFont="1" applyFill="1" applyBorder="1" applyAlignment="1">
      <alignment vertical="center"/>
    </xf>
    <xf numFmtId="164" fontId="11" fillId="2" borderId="6" xfId="0" applyNumberFormat="1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top"/>
    </xf>
    <xf numFmtId="0" fontId="12" fillId="2" borderId="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vertical="top" wrapText="1"/>
    </xf>
    <xf numFmtId="9" fontId="4" fillId="0" borderId="15" xfId="1" applyFont="1" applyFill="1" applyBorder="1" applyAlignment="1">
      <alignment horizontal="left" vertical="center" wrapText="1"/>
    </xf>
    <xf numFmtId="9" fontId="4" fillId="0" borderId="11" xfId="1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righ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9">
    <cellStyle name="Comma 2" xfId="4"/>
    <cellStyle name="Normal" xfId="0" builtinId="0"/>
    <cellStyle name="Normal 2" xfId="5"/>
    <cellStyle name="Normal 3" xfId="6"/>
    <cellStyle name="Normal 4" xfId="7"/>
    <cellStyle name="Normal 5" xfId="8"/>
    <cellStyle name="Normal 6" xfId="2"/>
    <cellStyle name="Normal 7" xfId="3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6"/>
  <sheetViews>
    <sheetView tabSelected="1" view="pageBreakPreview" topLeftCell="A4" zoomScaleNormal="100" zoomScaleSheetLayoutView="100" workbookViewId="0">
      <selection activeCell="D18" sqref="D18"/>
    </sheetView>
  </sheetViews>
  <sheetFormatPr defaultRowHeight="12" x14ac:dyDescent="0.2"/>
  <cols>
    <col min="1" max="1" width="3.5703125" style="5" customWidth="1"/>
    <col min="2" max="2" width="8.7109375" style="7" customWidth="1"/>
    <col min="3" max="3" width="24.85546875" style="58" customWidth="1"/>
    <col min="4" max="4" width="13.42578125" style="8" customWidth="1"/>
    <col min="5" max="5" width="74.7109375" style="8" customWidth="1"/>
    <col min="6" max="6" width="12.7109375" style="8" customWidth="1"/>
    <col min="7" max="7" width="13.28515625" style="8" customWidth="1"/>
    <col min="8" max="8" width="14" style="8" customWidth="1"/>
    <col min="9" max="16384" width="9.140625" style="5"/>
  </cols>
  <sheetData>
    <row r="2" spans="1:9" ht="39" customHeight="1" x14ac:dyDescent="0.2">
      <c r="G2" s="85" t="s">
        <v>23</v>
      </c>
      <c r="H2" s="85"/>
    </row>
    <row r="3" spans="1:9" ht="21.75" customHeight="1" x14ac:dyDescent="0.2">
      <c r="B3" s="91" t="s">
        <v>37</v>
      </c>
      <c r="C3" s="91"/>
      <c r="D3" s="91"/>
      <c r="E3" s="91"/>
      <c r="F3" s="91"/>
      <c r="G3" s="4"/>
      <c r="H3" s="4"/>
    </row>
    <row r="4" spans="1:9" ht="30.75" customHeight="1" thickBot="1" x14ac:dyDescent="0.25">
      <c r="B4" s="2"/>
      <c r="C4" s="59"/>
      <c r="D4" s="3"/>
      <c r="E4" s="3"/>
      <c r="F4" s="4"/>
      <c r="G4" s="4"/>
      <c r="H4" s="4"/>
    </row>
    <row r="5" spans="1:9" ht="34.5" customHeight="1" thickBot="1" x14ac:dyDescent="0.25">
      <c r="B5" s="95" t="s">
        <v>36</v>
      </c>
      <c r="C5" s="83"/>
      <c r="D5" s="84"/>
      <c r="E5" s="67"/>
      <c r="F5" s="89"/>
      <c r="G5" s="90"/>
      <c r="H5" s="90"/>
    </row>
    <row r="6" spans="1:9" ht="30" customHeight="1" x14ac:dyDescent="0.2">
      <c r="B6" s="14" t="s">
        <v>0</v>
      </c>
      <c r="C6" s="32" t="s">
        <v>8</v>
      </c>
      <c r="D6" s="1" t="s">
        <v>9</v>
      </c>
      <c r="E6" s="33" t="s">
        <v>28</v>
      </c>
      <c r="F6" s="15" t="s">
        <v>13</v>
      </c>
      <c r="G6" s="16" t="s">
        <v>14</v>
      </c>
      <c r="H6" s="17" t="s">
        <v>15</v>
      </c>
    </row>
    <row r="7" spans="1:9" ht="57" customHeight="1" thickBot="1" x14ac:dyDescent="0.25">
      <c r="B7" s="81">
        <v>1442</v>
      </c>
      <c r="C7" s="80" t="s">
        <v>33</v>
      </c>
      <c r="D7" s="55" t="s">
        <v>22</v>
      </c>
      <c r="E7" s="78" t="s">
        <v>39</v>
      </c>
      <c r="F7" s="24">
        <v>-62850</v>
      </c>
      <c r="G7" s="42">
        <v>-63490</v>
      </c>
      <c r="H7" s="43">
        <v>-64130</v>
      </c>
    </row>
    <row r="8" spans="1:9" ht="30" customHeight="1" thickBot="1" x14ac:dyDescent="0.25">
      <c r="B8" s="66"/>
      <c r="C8" s="75"/>
      <c r="D8" s="76"/>
      <c r="E8" s="56" t="s">
        <v>10</v>
      </c>
      <c r="F8" s="64">
        <f>SUM(F7:F7)</f>
        <v>-62850</v>
      </c>
      <c r="G8" s="64">
        <f>SUM(G7:G7)</f>
        <v>-63490</v>
      </c>
      <c r="H8" s="65">
        <f>SUM(H7:H7)</f>
        <v>-64130</v>
      </c>
    </row>
    <row r="9" spans="1:9" ht="37.5" customHeight="1" thickBot="1" x14ac:dyDescent="0.25">
      <c r="A9" s="52"/>
      <c r="B9" s="53"/>
      <c r="C9" s="60"/>
      <c r="D9" s="44"/>
      <c r="E9" s="47"/>
      <c r="F9" s="48"/>
      <c r="G9" s="48"/>
      <c r="H9" s="48"/>
      <c r="I9" s="52"/>
    </row>
    <row r="10" spans="1:9" s="6" customFormat="1" ht="35.25" customHeight="1" thickBot="1" x14ac:dyDescent="0.3">
      <c r="B10" s="82" t="s">
        <v>38</v>
      </c>
      <c r="C10" s="83"/>
      <c r="D10" s="84"/>
      <c r="E10" s="67"/>
      <c r="F10" s="89"/>
      <c r="G10" s="90"/>
      <c r="H10" s="90"/>
    </row>
    <row r="11" spans="1:9" ht="30" customHeight="1" x14ac:dyDescent="0.2">
      <c r="B11" s="68" t="s">
        <v>0</v>
      </c>
      <c r="C11" s="69" t="s">
        <v>8</v>
      </c>
      <c r="D11" s="70" t="s">
        <v>9</v>
      </c>
      <c r="E11" s="70" t="s">
        <v>28</v>
      </c>
      <c r="F11" s="15" t="str">
        <f>+F6</f>
        <v>2016/17              £</v>
      </c>
      <c r="G11" s="15" t="str">
        <f>+G6</f>
        <v>2017/18                      £</v>
      </c>
      <c r="H11" s="37" t="str">
        <f>+H6</f>
        <v>2018/19                           £</v>
      </c>
    </row>
    <row r="12" spans="1:9" ht="44.25" customHeight="1" thickBot="1" x14ac:dyDescent="0.25">
      <c r="B12" s="38">
        <v>1545</v>
      </c>
      <c r="C12" s="31" t="s">
        <v>1</v>
      </c>
      <c r="D12" s="31" t="s">
        <v>24</v>
      </c>
      <c r="E12" s="18" t="s">
        <v>25</v>
      </c>
      <c r="F12" s="30">
        <v>5000</v>
      </c>
      <c r="G12" s="30">
        <v>0</v>
      </c>
      <c r="H12" s="39">
        <v>0</v>
      </c>
    </row>
    <row r="13" spans="1:9" ht="30" customHeight="1" thickBot="1" x14ac:dyDescent="0.25">
      <c r="B13" s="66"/>
      <c r="C13" s="75"/>
      <c r="D13" s="76"/>
      <c r="E13" s="56" t="s">
        <v>10</v>
      </c>
      <c r="F13" s="64">
        <f>SUM(F12:F12)</f>
        <v>5000</v>
      </c>
      <c r="G13" s="64">
        <f>SUM(G12:G12)</f>
        <v>0</v>
      </c>
      <c r="H13" s="65">
        <f>SUM(H12:H12)</f>
        <v>0</v>
      </c>
    </row>
    <row r="14" spans="1:9" ht="44.25" customHeight="1" thickBot="1" x14ac:dyDescent="0.25">
      <c r="A14" s="52"/>
      <c r="B14" s="53"/>
      <c r="C14" s="60"/>
      <c r="D14" s="44"/>
      <c r="E14" s="45"/>
      <c r="F14" s="46"/>
      <c r="G14" s="46"/>
      <c r="H14" s="46"/>
      <c r="I14" s="52"/>
    </row>
    <row r="15" spans="1:9" ht="36.75" customHeight="1" thickBot="1" x14ac:dyDescent="0.25">
      <c r="B15" s="82" t="s">
        <v>11</v>
      </c>
      <c r="C15" s="83"/>
      <c r="D15" s="84"/>
      <c r="E15" s="67"/>
      <c r="F15" s="89"/>
      <c r="G15" s="90"/>
      <c r="H15" s="90"/>
    </row>
    <row r="16" spans="1:9" ht="30" customHeight="1" x14ac:dyDescent="0.2">
      <c r="B16" s="14" t="s">
        <v>0</v>
      </c>
      <c r="C16" s="34" t="s">
        <v>8</v>
      </c>
      <c r="D16" s="1" t="s">
        <v>9</v>
      </c>
      <c r="E16" s="32" t="s">
        <v>28</v>
      </c>
      <c r="F16" s="15" t="s">
        <v>16</v>
      </c>
      <c r="G16" s="15" t="s">
        <v>17</v>
      </c>
      <c r="H16" s="37" t="s">
        <v>18</v>
      </c>
    </row>
    <row r="17" spans="1:13" ht="60" customHeight="1" thickBot="1" x14ac:dyDescent="0.25">
      <c r="B17" s="35">
        <v>1431</v>
      </c>
      <c r="C17" s="61" t="s">
        <v>2</v>
      </c>
      <c r="D17" s="51" t="s">
        <v>20</v>
      </c>
      <c r="E17" s="77" t="s">
        <v>29</v>
      </c>
      <c r="F17" s="27">
        <v>62850</v>
      </c>
      <c r="G17" s="28">
        <v>63490</v>
      </c>
      <c r="H17" s="29">
        <v>64130</v>
      </c>
      <c r="K17" s="13"/>
      <c r="L17" s="13"/>
      <c r="M17" s="13"/>
    </row>
    <row r="18" spans="1:13" ht="30" customHeight="1" thickBot="1" x14ac:dyDescent="0.25">
      <c r="B18" s="66"/>
      <c r="C18" s="75"/>
      <c r="D18" s="76"/>
      <c r="E18" s="56" t="s">
        <v>10</v>
      </c>
      <c r="F18" s="64">
        <f>SUM(F17:F17)</f>
        <v>62850</v>
      </c>
      <c r="G18" s="64">
        <f>SUM(G17:G17)</f>
        <v>63490</v>
      </c>
      <c r="H18" s="65">
        <f>SUM(H17:H17)</f>
        <v>64130</v>
      </c>
    </row>
    <row r="19" spans="1:13" ht="24" customHeight="1" thickBot="1" x14ac:dyDescent="0.25">
      <c r="A19" s="52"/>
      <c r="B19" s="49"/>
      <c r="C19" s="62"/>
      <c r="D19" s="23"/>
      <c r="E19" s="23"/>
      <c r="F19" s="19"/>
      <c r="G19" s="19"/>
      <c r="H19" s="19"/>
      <c r="I19" s="52"/>
    </row>
    <row r="20" spans="1:13" ht="34.5" customHeight="1" thickBot="1" x14ac:dyDescent="0.25">
      <c r="B20" s="82" t="s">
        <v>12</v>
      </c>
      <c r="C20" s="83"/>
      <c r="D20" s="84"/>
      <c r="E20" s="67"/>
      <c r="F20" s="89"/>
      <c r="G20" s="90"/>
      <c r="H20" s="90"/>
    </row>
    <row r="21" spans="1:13" ht="30" customHeight="1" x14ac:dyDescent="0.2">
      <c r="B21" s="14" t="s">
        <v>0</v>
      </c>
      <c r="C21" s="34" t="s">
        <v>8</v>
      </c>
      <c r="D21" s="1" t="s">
        <v>9</v>
      </c>
      <c r="E21" s="32" t="s">
        <v>28</v>
      </c>
      <c r="F21" s="15" t="s">
        <v>16</v>
      </c>
      <c r="G21" s="15" t="s">
        <v>17</v>
      </c>
      <c r="H21" s="37" t="s">
        <v>18</v>
      </c>
    </row>
    <row r="22" spans="1:13" ht="48.75" customHeight="1" x14ac:dyDescent="0.2">
      <c r="B22" s="20">
        <v>1260</v>
      </c>
      <c r="C22" s="50" t="s">
        <v>27</v>
      </c>
      <c r="D22" s="36" t="s">
        <v>19</v>
      </c>
      <c r="E22" s="79" t="s">
        <v>32</v>
      </c>
      <c r="F22" s="24">
        <v>70000</v>
      </c>
      <c r="G22" s="25">
        <v>0</v>
      </c>
      <c r="H22" s="26">
        <v>0</v>
      </c>
    </row>
    <row r="23" spans="1:13" ht="48.75" customHeight="1" x14ac:dyDescent="0.2">
      <c r="B23" s="11">
        <v>1292</v>
      </c>
      <c r="C23" s="63" t="s">
        <v>7</v>
      </c>
      <c r="D23" s="31" t="s">
        <v>24</v>
      </c>
      <c r="E23" s="12" t="s">
        <v>35</v>
      </c>
      <c r="F23" s="21">
        <v>13610</v>
      </c>
      <c r="G23" s="21">
        <v>0</v>
      </c>
      <c r="H23" s="40">
        <v>0</v>
      </c>
    </row>
    <row r="24" spans="1:13" ht="48.75" customHeight="1" x14ac:dyDescent="0.2">
      <c r="B24" s="11">
        <v>1236</v>
      </c>
      <c r="C24" s="63" t="s">
        <v>4</v>
      </c>
      <c r="D24" s="92" t="s">
        <v>24</v>
      </c>
      <c r="E24" s="86" t="s">
        <v>34</v>
      </c>
      <c r="F24" s="21">
        <v>5110</v>
      </c>
      <c r="G24" s="21">
        <v>5110</v>
      </c>
      <c r="H24" s="40">
        <v>5110</v>
      </c>
    </row>
    <row r="25" spans="1:13" ht="48.75" customHeight="1" x14ac:dyDescent="0.2">
      <c r="B25" s="11">
        <v>1294</v>
      </c>
      <c r="C25" s="63" t="s">
        <v>3</v>
      </c>
      <c r="D25" s="93"/>
      <c r="E25" s="87"/>
      <c r="F25" s="21">
        <v>22110</v>
      </c>
      <c r="G25" s="21">
        <v>22110</v>
      </c>
      <c r="H25" s="40">
        <v>22110</v>
      </c>
    </row>
    <row r="26" spans="1:13" ht="48.75" customHeight="1" x14ac:dyDescent="0.2">
      <c r="B26" s="11">
        <v>3241</v>
      </c>
      <c r="C26" s="31" t="s">
        <v>30</v>
      </c>
      <c r="D26" s="93"/>
      <c r="E26" s="87"/>
      <c r="F26" s="21">
        <v>16640</v>
      </c>
      <c r="G26" s="21">
        <v>16640</v>
      </c>
      <c r="H26" s="40">
        <v>16640</v>
      </c>
    </row>
    <row r="27" spans="1:13" ht="48.75" customHeight="1" x14ac:dyDescent="0.2">
      <c r="B27" s="11">
        <v>3259</v>
      </c>
      <c r="C27" s="31" t="s">
        <v>6</v>
      </c>
      <c r="D27" s="94"/>
      <c r="E27" s="88"/>
      <c r="F27" s="21">
        <v>6550</v>
      </c>
      <c r="G27" s="21">
        <v>6550</v>
      </c>
      <c r="H27" s="40">
        <v>6550</v>
      </c>
    </row>
    <row r="28" spans="1:13" ht="48.75" customHeight="1" thickBot="1" x14ac:dyDescent="0.25">
      <c r="B28" s="74">
        <v>3252</v>
      </c>
      <c r="C28" s="54" t="s">
        <v>5</v>
      </c>
      <c r="D28" s="54" t="s">
        <v>21</v>
      </c>
      <c r="E28" s="12" t="s">
        <v>31</v>
      </c>
      <c r="F28" s="22">
        <v>-64360</v>
      </c>
      <c r="G28" s="22">
        <v>-64360</v>
      </c>
      <c r="H28" s="41">
        <v>-64360</v>
      </c>
    </row>
    <row r="29" spans="1:13" ht="30" customHeight="1" thickBot="1" x14ac:dyDescent="0.25">
      <c r="B29" s="66"/>
      <c r="C29" s="75"/>
      <c r="D29" s="76"/>
      <c r="E29" s="56" t="s">
        <v>10</v>
      </c>
      <c r="F29" s="64">
        <f>SUM(F22:F28)</f>
        <v>69660</v>
      </c>
      <c r="G29" s="64">
        <f>SUM(G22:G28)</f>
        <v>-13950</v>
      </c>
      <c r="H29" s="65">
        <f>SUM(H22:H28)</f>
        <v>-13950</v>
      </c>
    </row>
    <row r="30" spans="1:13" ht="15.75" customHeight="1" thickBot="1" x14ac:dyDescent="0.25">
      <c r="A30" s="52"/>
      <c r="B30" s="49"/>
      <c r="C30" s="62"/>
      <c r="D30" s="23"/>
      <c r="E30" s="23"/>
      <c r="F30" s="23"/>
      <c r="G30" s="23"/>
      <c r="H30" s="23"/>
      <c r="I30" s="52"/>
    </row>
    <row r="31" spans="1:13" ht="30" customHeight="1" thickBot="1" x14ac:dyDescent="0.25">
      <c r="B31" s="72"/>
      <c r="C31" s="73"/>
      <c r="D31" s="73"/>
      <c r="E31" s="71" t="s">
        <v>26</v>
      </c>
      <c r="F31" s="57">
        <f>+F29+F18+F13+F8</f>
        <v>74660</v>
      </c>
      <c r="G31" s="57">
        <f>+G29+G18+G13+G8</f>
        <v>-13950</v>
      </c>
      <c r="H31" s="57">
        <f>+H29+H18+H13+H8</f>
        <v>-13950</v>
      </c>
    </row>
    <row r="32" spans="1:13" x14ac:dyDescent="0.2">
      <c r="F32" s="9"/>
    </row>
    <row r="34" spans="2:8" x14ac:dyDescent="0.2">
      <c r="B34" s="5"/>
      <c r="D34" s="5"/>
      <c r="F34" s="9"/>
      <c r="G34" s="9"/>
      <c r="H34" s="9"/>
    </row>
    <row r="46" spans="2:8" x14ac:dyDescent="0.2">
      <c r="B46" s="5"/>
      <c r="D46" s="5"/>
      <c r="E46" s="10"/>
    </row>
  </sheetData>
  <mergeCells count="12">
    <mergeCell ref="B20:D20"/>
    <mergeCell ref="G2:H2"/>
    <mergeCell ref="E24:E27"/>
    <mergeCell ref="F5:H5"/>
    <mergeCell ref="F10:H10"/>
    <mergeCell ref="F15:H15"/>
    <mergeCell ref="F20:H20"/>
    <mergeCell ref="B3:F3"/>
    <mergeCell ref="D24:D27"/>
    <mergeCell ref="B5:D5"/>
    <mergeCell ref="B10:D10"/>
    <mergeCell ref="B15:D15"/>
  </mergeCells>
  <pageMargins left="0.31496062992125984" right="0.19685039370078741" top="0.15748031496062992" bottom="0.15748031496062992" header="0.31496062992125984" footer="0.31496062992125984"/>
  <pageSetup paperSize="9" scale="85" orientation="landscape" r:id="rId1"/>
  <rowBreaks count="1" manualBreakCount="1">
    <brk id="18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 Variances Appendix 2</vt:lpstr>
      <vt:lpstr>'Rev Variances Appendix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2016-07-11T15:56:37Z</dcterms:modified>
</cp:coreProperties>
</file>