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40" windowWidth="14880" windowHeight="7755"/>
  </bookViews>
  <sheets>
    <sheet name="KBI's  Appendix 3" sheetId="1" r:id="rId1"/>
    <sheet name="not for pub trade refuse " sheetId="2" state="hidden" r:id="rId2"/>
  </sheets>
  <definedNames>
    <definedName name="_xlnm.Print_Area" localSheetId="0">'KBI''s  Appendix 3'!$A$1:$K$162</definedName>
  </definedNames>
  <calcPr calcId="145621" iterate="1"/>
</workbook>
</file>

<file path=xl/calcChain.xml><?xml version="1.0" encoding="utf-8"?>
<calcChain xmlns="http://schemas.openxmlformats.org/spreadsheetml/2006/main">
  <c r="M612" i="2" l="1"/>
  <c r="J612" i="2"/>
  <c r="E107" i="1"/>
  <c r="E113" i="1"/>
  <c r="K129" i="1"/>
  <c r="J129" i="1"/>
  <c r="H129" i="1"/>
  <c r="F129" i="1"/>
  <c r="D129" i="1"/>
  <c r="D145" i="1"/>
  <c r="F145" i="1"/>
  <c r="H145" i="1"/>
  <c r="J145" i="1"/>
  <c r="G76" i="1"/>
  <c r="G81" i="1"/>
  <c r="D72" i="1"/>
  <c r="D71" i="1"/>
  <c r="D70" i="1"/>
  <c r="D81" i="1"/>
  <c r="D56" i="1"/>
  <c r="D55" i="1"/>
  <c r="D54" i="1"/>
  <c r="J161" i="1"/>
  <c r="K113" i="1"/>
  <c r="J113" i="1"/>
  <c r="K97" i="1"/>
  <c r="J97" i="1"/>
  <c r="K81" i="1"/>
  <c r="J81" i="1"/>
  <c r="K65" i="1"/>
  <c r="J65" i="1"/>
  <c r="K49" i="1"/>
  <c r="J49" i="1"/>
  <c r="K33" i="1"/>
  <c r="J33" i="1"/>
  <c r="J17" i="1"/>
  <c r="K17" i="1"/>
  <c r="H161" i="1"/>
  <c r="I113" i="1"/>
  <c r="H113" i="1"/>
  <c r="I97" i="1"/>
  <c r="H97" i="1"/>
  <c r="I81" i="1"/>
  <c r="H81" i="1"/>
  <c r="I65" i="1"/>
  <c r="H65" i="1"/>
  <c r="I49" i="1"/>
  <c r="H49" i="1"/>
  <c r="I33" i="1"/>
  <c r="H33" i="1"/>
  <c r="I17" i="1"/>
  <c r="H17" i="1"/>
  <c r="G113" i="1"/>
  <c r="G49" i="1"/>
  <c r="G33" i="1"/>
  <c r="G17" i="1"/>
  <c r="G97" i="1"/>
  <c r="G65" i="1"/>
  <c r="F161" i="1"/>
  <c r="F113" i="1"/>
  <c r="F97" i="1"/>
  <c r="F81" i="1"/>
  <c r="F65" i="1"/>
  <c r="F49" i="1"/>
  <c r="F33" i="1"/>
  <c r="D17" i="1"/>
  <c r="E17" i="1"/>
  <c r="F17" i="1"/>
  <c r="E81" i="1"/>
  <c r="D33" i="1"/>
  <c r="E33" i="1"/>
  <c r="D49" i="1"/>
  <c r="E49" i="1"/>
  <c r="E65" i="1"/>
  <c r="D97" i="1"/>
  <c r="E97" i="1"/>
  <c r="D113" i="1"/>
  <c r="D161" i="1"/>
  <c r="D65" i="1"/>
</calcChain>
</file>

<file path=xl/sharedStrings.xml><?xml version="1.0" encoding="utf-8"?>
<sst xmlns="http://schemas.openxmlformats.org/spreadsheetml/2006/main" count="9659" uniqueCount="772">
  <si>
    <t>Cost</t>
  </si>
  <si>
    <t>Month</t>
  </si>
  <si>
    <t>Centre</t>
  </si>
  <si>
    <t>£</t>
  </si>
  <si>
    <t xml:space="preserve">Volume </t>
  </si>
  <si>
    <t>Building Control</t>
  </si>
  <si>
    <t>Apr</t>
  </si>
  <si>
    <t>I0503</t>
  </si>
  <si>
    <t>May</t>
  </si>
  <si>
    <t>Application Fees</t>
  </si>
  <si>
    <t>Jun</t>
  </si>
  <si>
    <t>Jul</t>
  </si>
  <si>
    <t>Aug</t>
  </si>
  <si>
    <t>Sep</t>
  </si>
  <si>
    <t>Oct</t>
  </si>
  <si>
    <t>Nov</t>
  </si>
  <si>
    <t>Dec</t>
  </si>
  <si>
    <t>Jan</t>
  </si>
  <si>
    <t>Feb</t>
  </si>
  <si>
    <t>Mar</t>
  </si>
  <si>
    <t>Total</t>
  </si>
  <si>
    <t>I0504</t>
  </si>
  <si>
    <t>Inspection Fees</t>
  </si>
  <si>
    <t>I0506</t>
  </si>
  <si>
    <t>Searches</t>
  </si>
  <si>
    <t>Car Park Enforcement</t>
  </si>
  <si>
    <t>I0618</t>
  </si>
  <si>
    <t>n/a</t>
  </si>
  <si>
    <t>Development Management</t>
  </si>
  <si>
    <t>I0508</t>
  </si>
  <si>
    <t>Trade Refuse</t>
  </si>
  <si>
    <t>I0531</t>
  </si>
  <si>
    <t xml:space="preserve"> Fees</t>
  </si>
  <si>
    <t>Service</t>
  </si>
  <si>
    <t>Volume = No. of Applications</t>
  </si>
  <si>
    <t>Volume = No. of Commencements</t>
  </si>
  <si>
    <t>Volume = No. of Searches</t>
  </si>
  <si>
    <t>Volume = No. of Clients</t>
  </si>
  <si>
    <t>Garages</t>
  </si>
  <si>
    <t>I0912</t>
  </si>
  <si>
    <t>Rent</t>
  </si>
  <si>
    <t>Shops</t>
  </si>
  <si>
    <t>I0911</t>
  </si>
  <si>
    <t>Volume = No. of tickets issued</t>
  </si>
  <si>
    <t>Volume = %  of Voids</t>
  </si>
  <si>
    <t>Parking Fine Tickets &amp; Permits</t>
  </si>
  <si>
    <t>I0619</t>
  </si>
  <si>
    <t>Long Term Pay &amp; Display Tickets</t>
  </si>
  <si>
    <t>2013/14</t>
  </si>
  <si>
    <t>Land &amp; Property Charges</t>
  </si>
  <si>
    <t>2014/15</t>
  </si>
  <si>
    <t>2015/16</t>
  </si>
  <si>
    <t>2016/17</t>
  </si>
  <si>
    <t>I0670</t>
  </si>
  <si>
    <t>Garden Waste</t>
  </si>
  <si>
    <t>Charge</t>
  </si>
  <si>
    <t>APPENDIX 3</t>
  </si>
  <si>
    <t>Key Budget Indicators - Income streams</t>
  </si>
  <si>
    <t xml:space="preserve"> </t>
  </si>
  <si>
    <t>I0531 - Fees-Trade Refuse</t>
  </si>
  <si>
    <t>TAR</t>
  </si>
  <si>
    <t>1 RESPONSE - MICHAEL ZYLKA</t>
  </si>
  <si>
    <t>TRADE REFUSE ONE X 140 LITRE B</t>
  </si>
  <si>
    <t>SI</t>
  </si>
  <si>
    <t>E3</t>
  </si>
  <si>
    <t>NB</t>
  </si>
  <si>
    <t>B000014054</t>
  </si>
  <si>
    <t>U</t>
  </si>
  <si>
    <t>1ST MILL END SCOUTS</t>
  </si>
  <si>
    <t>Trade refuse one x 240 litre b</t>
  </si>
  <si>
    <t>1ST WASTE MANAGEMENT CONSULTANTS LTD</t>
  </si>
  <si>
    <t>Trade refuse one 1100 litre bi</t>
  </si>
  <si>
    <t>3 SONS LIMITED</t>
  </si>
  <si>
    <t>A P SECURITY</t>
  </si>
  <si>
    <t>A. W. OPTICAL SERVICES LIMITED</t>
  </si>
  <si>
    <t>PRO RATA INVOICE FOR PERIOD</t>
  </si>
  <si>
    <t>batchem</t>
  </si>
  <si>
    <t>B000188601</t>
  </si>
  <si>
    <t>AARNA BEAUTY LIMITED</t>
  </si>
  <si>
    <t>ABACUS TRANSPORT LTD</t>
  </si>
  <si>
    <t>ABBOTS LANGLEY LIBRARY</t>
  </si>
  <si>
    <t>ABBOTS LANGLEY OSTEOPATH CLINIC</t>
  </si>
  <si>
    <t>TRADE REFUSE SACKS</t>
  </si>
  <si>
    <t>OS</t>
  </si>
  <si>
    <t>ABBOTS LANGLEY PARISH COUNCIL,</t>
  </si>
  <si>
    <t>ACCORDIAN</t>
  </si>
  <si>
    <t>ACCOUNTS PAYABLE</t>
  </si>
  <si>
    <t>Trade refuse two 1100 litre bi</t>
  </si>
  <si>
    <t>ACCUROCARE LTD</t>
  </si>
  <si>
    <t>ACTION FOR CHILDREN T/A</t>
  </si>
  <si>
    <t>Trade refuse one x 660 litre b</t>
  </si>
  <si>
    <t>ACTIVE MAGAZINES LTD</t>
  </si>
  <si>
    <t>Trade refuse one x 360 litre b</t>
  </si>
  <si>
    <t>ADDY EKHAESE</t>
  </si>
  <si>
    <t>AEGIR CREST LTD</t>
  </si>
  <si>
    <t>TTR24011</t>
  </si>
  <si>
    <t>AGNO DENTAL AND AESTHETICS</t>
  </si>
  <si>
    <t>AIR 3 LIMITED</t>
  </si>
  <si>
    <t>ALBURY LAND(RICKMANSWORTH) LTD</t>
  </si>
  <si>
    <t>ALL DAY LAMPS LTD</t>
  </si>
  <si>
    <t>TTR36011</t>
  </si>
  <si>
    <t>ALL DAY RECRUITMENT LTD</t>
  </si>
  <si>
    <t>ALL SAINTS CHURCH</t>
  </si>
  <si>
    <t>AMBRIDGE SIGNS</t>
  </si>
  <si>
    <t>AMBRO SPORTS &amp; EVENTS LTD</t>
  </si>
  <si>
    <t>TTR110011</t>
  </si>
  <si>
    <t>ANDY'S BARBER SHOP</t>
  </si>
  <si>
    <t>ANGELA ARCADIPANE T/A</t>
  </si>
  <si>
    <t>ARCHER RUSBY</t>
  </si>
  <si>
    <t>ARCK DENTAL CLINIC T/A</t>
  </si>
  <si>
    <t>TTR66011</t>
  </si>
  <si>
    <t>ARDEN HOUSE NURSING HOME</t>
  </si>
  <si>
    <t>AREA CARS</t>
  </si>
  <si>
    <t>ARK BUILDING SUPPLIES LTD</t>
  </si>
  <si>
    <t>ART STUDIO 25</t>
  </si>
  <si>
    <t>ARTEMIS TREE SERVICES LTD</t>
  </si>
  <si>
    <t>ARTICAD LTD</t>
  </si>
  <si>
    <t>ASCEND</t>
  </si>
  <si>
    <t>ASH RESIDENTIAL PROPERTY MANAGEMENT</t>
  </si>
  <si>
    <t>Trade refuse two x 360 litre b</t>
  </si>
  <si>
    <t>ASM METAL RECYCLING LTD</t>
  </si>
  <si>
    <t>ATR LTD T/A BOSTON PERI PERI</t>
  </si>
  <si>
    <t>ATTENBOROUGH SURGERY</t>
  </si>
  <si>
    <t>TTR12011</t>
  </si>
  <si>
    <t>AUDIO LIMITED</t>
  </si>
  <si>
    <t xml:space="preserve">Half Year Charge for Trade Refuse Coll                 </t>
  </si>
  <si>
    <t>sally.harrop</t>
  </si>
  <si>
    <t>B000188549</t>
  </si>
  <si>
    <t>AUTOPREP LTD</t>
  </si>
  <si>
    <t>AVID LIMITED</t>
  </si>
  <si>
    <t>BAR ESTATES LTD</t>
  </si>
  <si>
    <t>BARKERS LTD - TAT CHOW</t>
  </si>
  <si>
    <t>BARNARDO'S</t>
  </si>
  <si>
    <t>BARROW &amp; BROOKS LTD</t>
  </si>
  <si>
    <t>BATCHWORTH SEA SCOUTS</t>
  </si>
  <si>
    <t>BEAN HERE COFFEE SHOP</t>
  </si>
  <si>
    <t>BEDMOND SPORTS &amp; SOCIAL CLUB</t>
  </si>
  <si>
    <t>BETTER BY BARTON LIMITED</t>
  </si>
  <si>
    <t>BEYOND WILLS LTD</t>
  </si>
  <si>
    <t>BINKS (SALES &amp; LETTINGS) LTD</t>
  </si>
  <si>
    <t>BLASER MILLS SOLICITORS</t>
  </si>
  <si>
    <t>BNI PLC</t>
  </si>
  <si>
    <t>BODONI SYSTEMS LTD</t>
  </si>
  <si>
    <t>BOLLIGER UK LTD</t>
  </si>
  <si>
    <t>BOYS &amp; GIRLS NURSERY (RICKMANSWORTH) LTD</t>
  </si>
  <si>
    <t>BRADMILL MEAT LTD</t>
  </si>
  <si>
    <t>BREAKSPEAR SCHOOL</t>
  </si>
  <si>
    <t>ADDITIONAL COLLECTION OF BULK REFUSE</t>
  </si>
  <si>
    <t>B000188634</t>
  </si>
  <si>
    <t>BRIDGE MOTORS LTD</t>
  </si>
  <si>
    <t>BRIDGE RITE CERAMICS LTD</t>
  </si>
  <si>
    <t>BRISTOL (UK) LTD</t>
  </si>
  <si>
    <t>BRITISH RED CROSS</t>
  </si>
  <si>
    <t>BROADWAY BARBERS LTD</t>
  </si>
  <si>
    <t>BROOKS HILL LTD</t>
  </si>
  <si>
    <t>BUGLER DEVELOPMENTS LTD</t>
  </si>
  <si>
    <t>BUON CIBO LTD</t>
  </si>
  <si>
    <t>BURKARD MANUFACTURING LTD</t>
  </si>
  <si>
    <t>BURY LAKE YOUNG MARINERS LTD</t>
  </si>
  <si>
    <t>BUSY BEES PRE-SCHOOL</t>
  </si>
  <si>
    <t>BUTLER &amp; SONS FAMILY BUTCHERS</t>
  </si>
  <si>
    <t>C &amp; R OUTDOOR LIGHTING LTD</t>
  </si>
  <si>
    <t>C G ANSELL &amp; SON</t>
  </si>
  <si>
    <t>CAIRNPARK PROPERTIES LTD</t>
  </si>
  <si>
    <t>CAPITAL SERVICES (WATFORD) LTD</t>
  </si>
  <si>
    <t>CAROTINO (UK) LTD</t>
  </si>
  <si>
    <t>CARPENDERS PARK &amp; SOUTH OXHEY</t>
  </si>
  <si>
    <t>CARTER CHEMIST LTD T/A RIVERSIDE PHARMACY</t>
  </si>
  <si>
    <t>CAZ CATERING LTD</t>
  </si>
  <si>
    <t>TTR110012</t>
  </si>
  <si>
    <t>CELLULAR PATHOLOGY LTD</t>
  </si>
  <si>
    <t>CHANDANA GUNASEKARA T/A</t>
  </si>
  <si>
    <t>CHAPEL STUDIO LTD</t>
  </si>
  <si>
    <t>CHARTER HEATING SERVICES LTD</t>
  </si>
  <si>
    <t>CHARTWELL DENTAL PRACTICE</t>
  </si>
  <si>
    <t>CHERITON HEALTHCARE</t>
  </si>
  <si>
    <t>CHIEF CORNERSTONE LTD</t>
  </si>
  <si>
    <t>CHINESE GOURMET</t>
  </si>
  <si>
    <t>CHOICETIME LTD</t>
  </si>
  <si>
    <t>CHORLEYWOOD &amp; DISTRICT HOMES</t>
  </si>
  <si>
    <t>CHORLEYWOOD CRICKET CLUB</t>
  </si>
  <si>
    <t>B000188592</t>
  </si>
  <si>
    <t>CHORLEYWOOD FOOTBALL CLUB</t>
  </si>
  <si>
    <t>CHORLEYWOOD GOLF CLUB</t>
  </si>
  <si>
    <t>CHORLEYWOOD LIBRARY</t>
  </si>
  <si>
    <t>CHORLEYWOOD PARISH COUNCIL FAO MRS Y MERRITT</t>
  </si>
  <si>
    <t>CHORLEYWOOD SPORTS</t>
  </si>
  <si>
    <t>CHORLEYWOOD TENNIS CLUB</t>
  </si>
  <si>
    <t>CHRISTOPHER TRIGG LTD</t>
  </si>
  <si>
    <t>CHURCH STREET MANAGEMENT LTD</t>
  </si>
  <si>
    <t>CINNAMON SQUARE LTD</t>
  </si>
  <si>
    <t>CITIZENS ADVICE BUREAU</t>
  </si>
  <si>
    <t>CITYSCAPE RECRUITMENT LTD</t>
  </si>
  <si>
    <t>Trade refuse two x 240 litre b</t>
  </si>
  <si>
    <t>CKS PERFORMANCE LTD</t>
  </si>
  <si>
    <t>CLAIRE STRACHAN T/A</t>
  </si>
  <si>
    <t>CLAIRE TRAXON - EARLY ADVENTURES DAY NURSERY</t>
  </si>
  <si>
    <t>CLANCY PLANT HIRE LTD</t>
  </si>
  <si>
    <t>CLAUDIA BURROWS T/A BEAUTIFUL YOU</t>
  </si>
  <si>
    <t>Trade refuse one x 120 litre b</t>
  </si>
  <si>
    <t>CLC CONTRACTORS LTD</t>
  </si>
  <si>
    <t>CLEVELANDS WHOLESALE LTD</t>
  </si>
  <si>
    <t>CLOISTERS HALL</t>
  </si>
  <si>
    <t>COFFEE HOUSE &amp; DELI</t>
  </si>
  <si>
    <t>COMPLETE FIRE PROTECTION</t>
  </si>
  <si>
    <t>COMPREHENSIVE COMMERCIAL SERVICES LTD</t>
  </si>
  <si>
    <t>TTR110022</t>
  </si>
  <si>
    <t>COMPUHIRE LLP</t>
  </si>
  <si>
    <t>COSTCUTTER - DHMS TRADING LTD</t>
  </si>
  <si>
    <t>COTSWOLD COMMUNICATIONS LTD</t>
  </si>
  <si>
    <t>COUNTRY HOUSE DESIGNS LTD</t>
  </si>
  <si>
    <t>COUNTRY PURSUITS</t>
  </si>
  <si>
    <t>CRESCENT CAFE</t>
  </si>
  <si>
    <t>CROXLEY ALARM SYSTEMS</t>
  </si>
  <si>
    <t>CROXLEY COMMUNITY ASSOCIATION</t>
  </si>
  <si>
    <t>CROXLEY DIVERS</t>
  </si>
  <si>
    <t>CROXLEY EXPRESS BBQ LIMITED</t>
  </si>
  <si>
    <t>CROXLEY GALLERIES</t>
  </si>
  <si>
    <t>CROXLEY GREEN BAPTIST CHURCH</t>
  </si>
  <si>
    <t>CROXLEY GREEN LIBRARY</t>
  </si>
  <si>
    <t>CROXLEY GUILD OF SPORT AND SOCIAL CLUB</t>
  </si>
  <si>
    <t>CROXLEY HARDWARE</t>
  </si>
  <si>
    <t>CROXLEY REVELS</t>
  </si>
  <si>
    <t>DELIVERY AND COLLECTION OF</t>
  </si>
  <si>
    <t>B000188802</t>
  </si>
  <si>
    <t>CROXLEY SCHOOL OF DANCE</t>
  </si>
  <si>
    <t>CROXLEY TYRES - R D SOUZA</t>
  </si>
  <si>
    <t>CRYOGATT SYSTEMS LIMITED</t>
  </si>
  <si>
    <t>CURIOUS BOOK CO</t>
  </si>
  <si>
    <t>DAI LTD</t>
  </si>
  <si>
    <t>DAY SMITH &amp; HUNTER</t>
  </si>
  <si>
    <t>DAYBREAK NURSERIES LTD</t>
  </si>
  <si>
    <t>URGRADE TO TRADE REFUSE CONTRACT</t>
  </si>
  <si>
    <t>B000188891</t>
  </si>
  <si>
    <t>DB JONES PHARMACY</t>
  </si>
  <si>
    <t>DEADLINE CUTTING LTD</t>
  </si>
  <si>
    <t>DEMAND - ALAN STOKES</t>
  </si>
  <si>
    <t>DEREK LOFTY &amp; ASSOCIATES</t>
  </si>
  <si>
    <t>DHSOLICITORS LIMITED</t>
  </si>
  <si>
    <t>DIRECT MAIL CONSULTANCY LTD</t>
  </si>
  <si>
    <t>DODMAN LEISURE LTD T/A "HARRY'S"</t>
  </si>
  <si>
    <t>DR ADAM DEITSCH</t>
  </si>
  <si>
    <t>DR D K PATEL &amp; PARTNERS</t>
  </si>
  <si>
    <t>DR JO BHAT</t>
  </si>
  <si>
    <t>DR LOADSMAN T/A CHERRY TREE FARM</t>
  </si>
  <si>
    <t>DR MAHESH PATEL</t>
  </si>
  <si>
    <t>DR SCOTT AARON (BDS)</t>
  </si>
  <si>
    <t>DR SUDHIR G VASANI</t>
  </si>
  <si>
    <t>E S BROADCAST LTD</t>
  </si>
  <si>
    <t>CLEARANCE OF 3 X 1100 MIXED RECYCLING BINS</t>
  </si>
  <si>
    <t>B000188635</t>
  </si>
  <si>
    <t>EASTLINES LTD</t>
  </si>
  <si>
    <t>EDGE STYLING LTD T/A EDGE SALON</t>
  </si>
  <si>
    <t>EGROUP UK LTD</t>
  </si>
  <si>
    <t>ESOM LTD - MR VIJAY R MISTRY</t>
  </si>
  <si>
    <t>ETL SYSTEMS LTD</t>
  </si>
  <si>
    <t>EVANS HARDING &amp; CO LTD</t>
  </si>
  <si>
    <t>EVERGREEN FC - MR PAUL DUNHAM</t>
  </si>
  <si>
    <t>EXPLORE CHURCH</t>
  </si>
  <si>
    <t>F G ENTERPRISES LTD</t>
  </si>
  <si>
    <t>FAIRLAND CONTRACTORS LTD</t>
  </si>
  <si>
    <t>FAIRPLAY OPTICAL CO LTD</t>
  </si>
  <si>
    <t>FARMCO INTERNATIONAL LTD</t>
  </si>
  <si>
    <t>FILORO GIFTS</t>
  </si>
  <si>
    <t>B000188791</t>
  </si>
  <si>
    <t>FINELLA WILKIE, MARLA, MANAGING DIRECTOR</t>
  </si>
  <si>
    <t>CLEARANCE OF EXCESS WASTE AT</t>
  </si>
  <si>
    <t>B000188636</t>
  </si>
  <si>
    <t>FLAHIVE BRICKWORK LTD</t>
  </si>
  <si>
    <t>FLAME LTD</t>
  </si>
  <si>
    <t>FLEXELEC (UK) LTD</t>
  </si>
  <si>
    <t>FONTEYN  DANCEWEAR LTD</t>
  </si>
  <si>
    <t>CANCELLATION OF CONTRACT</t>
  </si>
  <si>
    <t>B000188733</t>
  </si>
  <si>
    <t>FOREST OF INDIA RESTAURANT</t>
  </si>
  <si>
    <t>FORM DISTRIBUTION LTD</t>
  </si>
  <si>
    <t>FPL PRINT LTD</t>
  </si>
  <si>
    <t>GARSTON TV &amp; RADIO SERVICES</t>
  </si>
  <si>
    <t>GEO MECHANICAL ENGINEERING LTD</t>
  </si>
  <si>
    <t>GEORGE PROCOPI T/A</t>
  </si>
  <si>
    <t>GIBBS GILLESPIE</t>
  </si>
  <si>
    <t>GIOVANNI TORRANO T/A TAGLIO PER UOMO</t>
  </si>
  <si>
    <t>PRO RATA INVOICE</t>
  </si>
  <si>
    <t>B000188386</t>
  </si>
  <si>
    <t>GOLD CENTRE</t>
  </si>
  <si>
    <t>GOODYER LTD</t>
  </si>
  <si>
    <t>GPF LEWIS CONTRACTS LTD</t>
  </si>
  <si>
    <t>GREEN ISLAND FISH &amp; CHIPS</t>
  </si>
  <si>
    <t>GREENSLEEVES HOMES</t>
  </si>
  <si>
    <t>GREYSTOKE CARPET &amp; FLOORING</t>
  </si>
  <si>
    <t>GROSVENOR ESTATE AGENTS</t>
  </si>
  <si>
    <t>H F SHEFFIELD LTD</t>
  </si>
  <si>
    <t>HAA WEALTH MANAGEMENT LTD</t>
  </si>
  <si>
    <t>CREDIT FOR THE PERIOD</t>
  </si>
  <si>
    <t>SC</t>
  </si>
  <si>
    <t>B000188425</t>
  </si>
  <si>
    <t>HALL BROS (WIRE ROPES) LTD</t>
  </si>
  <si>
    <t>HARVEST MOON FREE RANGE FARM</t>
  </si>
  <si>
    <t>HCP CABLES LTD</t>
  </si>
  <si>
    <t>HEAD OFFICE FOR</t>
  </si>
  <si>
    <t>Trade refuse 3x1100 litre bins</t>
  </si>
  <si>
    <t>HEADLINE HAIR FASHIONS</t>
  </si>
  <si>
    <t>HEATON CAFFIN (OPTICIANS)</t>
  </si>
  <si>
    <t>HEMAL NEWSAGENTS</t>
  </si>
  <si>
    <t>HEMEL EGGS LTD</t>
  </si>
  <si>
    <t>HERON FINANCIAL LIMITED</t>
  </si>
  <si>
    <t>HERONS 52 LTD</t>
  </si>
  <si>
    <t>HERONSGATE RESIDENTS ASSOCIATION</t>
  </si>
  <si>
    <t>HERTS COUNTY COUNCIL</t>
  </si>
  <si>
    <t>HERTSMERE LEISURE CHILDREN'S CENTRE</t>
  </si>
  <si>
    <t>HIGH ELMS MANOR</t>
  </si>
  <si>
    <t>COLLECTION OF EXCESS REFUSE</t>
  </si>
  <si>
    <t>B000188424</t>
  </si>
  <si>
    <t>HIGHTIME MANAGEMENT LTD</t>
  </si>
  <si>
    <t>HIGHTOWN HOUSING ASSOCIATION LIMITED</t>
  </si>
  <si>
    <t>HILLS COMPONENTS LTD</t>
  </si>
  <si>
    <t>HILLSIDE PRE-SCHOOL (CHORLEYWOOD) LTD</t>
  </si>
  <si>
    <t>HOLSTEIN UK</t>
  </si>
  <si>
    <t>HOME HEALTH (UK) LTD</t>
  </si>
  <si>
    <t>PRO RATA CHARGE FOR</t>
  </si>
  <si>
    <t>B000014068</t>
  </si>
  <si>
    <t>HOMZAR LTD</t>
  </si>
  <si>
    <t>HOSPICE OF ST.FRANCIS TRDG LTD</t>
  </si>
  <si>
    <t>TTC110013</t>
  </si>
  <si>
    <t>HOUSETOP CARE LTD</t>
  </si>
  <si>
    <t>HUNTER LODGE ADVERTISING</t>
  </si>
  <si>
    <t>HYDRO-X WATER TREATMENT LTD</t>
  </si>
  <si>
    <t>I B RECORDS</t>
  </si>
  <si>
    <t>IAN MEAD &amp; CO LIMITED</t>
  </si>
  <si>
    <t>IDEAL ENTERPRISES LTD</t>
  </si>
  <si>
    <t>IFAM UK LTD</t>
  </si>
  <si>
    <t>INTEGRITY PROPERTY MANAGEMENT LTD</t>
  </si>
  <si>
    <t>INTERBAR LTD</t>
  </si>
  <si>
    <t>INVESTORS PLANNING ASSOCIATES LTD</t>
  </si>
  <si>
    <t>J &amp; S FUNERAL SERVICE LIMITED</t>
  </si>
  <si>
    <t>J P LONDON LTD T/A TIPS AND TOES</t>
  </si>
  <si>
    <t>JACK PATEL T/A</t>
  </si>
  <si>
    <t>JAPANESE 4 X 4 PARTS LTD</t>
  </si>
  <si>
    <t>JEYADURGA PO LTD</t>
  </si>
  <si>
    <t>JK CLUB</t>
  </si>
  <si>
    <t>JOHN ROBERTS COMPANY</t>
  </si>
  <si>
    <t>JPM CONTRACT CLEANERS LTD</t>
  </si>
  <si>
    <t>JR &amp; BL STEDMAN</t>
  </si>
  <si>
    <t>JZM LTD</t>
  </si>
  <si>
    <t>KAWAII NAILS</t>
  </si>
  <si>
    <t>KAYTIE BLACKETT</t>
  </si>
  <si>
    <t>KEEFE RESTORATIONS LTD</t>
  </si>
  <si>
    <t>KEMAL ARTIMLI T/A</t>
  </si>
  <si>
    <t>KINGS HOUSE MANAGEMENT (UK) LTD</t>
  </si>
  <si>
    <t>KLT CONSTRUCTION LIMITED</t>
  </si>
  <si>
    <t>KMGP LTD</t>
  </si>
  <si>
    <t>KOB (THE FEATHERS) LTD</t>
  </si>
  <si>
    <t>Trade refuse 2x1100 litre bins</t>
  </si>
  <si>
    <t>KROMACHEM LTD</t>
  </si>
  <si>
    <t>LAND OF LIBERTY PEACE &amp; PLENTY  PH</t>
  </si>
  <si>
    <t>LANDWORTH ELECTRICS</t>
  </si>
  <si>
    <t>LANGLEY CAR &amp; COMMERCIAL LTD</t>
  </si>
  <si>
    <t>LANGLEY TRAVEL</t>
  </si>
  <si>
    <t>LANGLEYBURY CRICKET CLUB</t>
  </si>
  <si>
    <t>LANSON CATERING LTA T/A</t>
  </si>
  <si>
    <t>LAUREN MORGAN T/A MORGANS DELI</t>
  </si>
  <si>
    <t>LEE &amp; CO CHARTERED ACCOUNTANTS</t>
  </si>
  <si>
    <t>LEISUREFARE LTD t/as</t>
  </si>
  <si>
    <t>LESLEY BEARD T/A ZIP UP</t>
  </si>
  <si>
    <t>LIFE OPPORTUNITIES TRUST</t>
  </si>
  <si>
    <t>LITEX (UK) LTD</t>
  </si>
  <si>
    <t>LOCO 2 ENERGY LIMITED</t>
  </si>
  <si>
    <t>LOOK CUSTOM LTD</t>
  </si>
  <si>
    <t>L'OSTERIA RESTAURANT LIMITED</t>
  </si>
  <si>
    <t>LOUDWATER ESTATE LTD</t>
  </si>
  <si>
    <t>LOVE FLOWERS</t>
  </si>
  <si>
    <t>LPC CONSTRUCTION LTD</t>
  </si>
  <si>
    <t>LRG INSURANCE SERVICES LTD</t>
  </si>
  <si>
    <t>LTC INNS LTD T/A</t>
  </si>
  <si>
    <t>LWPT</t>
  </si>
  <si>
    <t>M &amp; L FOSTER BOATS LTD</t>
  </si>
  <si>
    <t>TTR110021</t>
  </si>
  <si>
    <t>M&amp;M COSMETICS LTD</t>
  </si>
  <si>
    <t>MADE JUST 4 U LTD</t>
  </si>
  <si>
    <t>MANISHA STOKELL T/A</t>
  </si>
  <si>
    <t>MAPLE CROSS CLUB LTD</t>
  </si>
  <si>
    <t>MARBLE GRANITE CENTRE LTD</t>
  </si>
  <si>
    <t>MARIA ELENA</t>
  </si>
  <si>
    <t>MARK EVANS T/A</t>
  </si>
  <si>
    <t>Half Year Charge for Trade Refuse Collection</t>
  </si>
  <si>
    <t>B000188590</t>
  </si>
  <si>
    <t>MARTIN GUY DEVELOPMENTS LTD</t>
  </si>
  <si>
    <t>MARTOR UK LIMITED</t>
  </si>
  <si>
    <t>MASONS OF RICKMANSWORTH LIMITED</t>
  </si>
  <si>
    <t>B000188573</t>
  </si>
  <si>
    <t>MASTER BATHROOMS LTD</t>
  </si>
  <si>
    <t>B000188886</t>
  </si>
  <si>
    <t>MEADCA SOCIAL CLUB LTD</t>
  </si>
  <si>
    <t>MEADES &amp; CO LTD</t>
  </si>
  <si>
    <t>MEDIVET GROUP LTD</t>
  </si>
  <si>
    <t>MEILUTE BUKAUSKIENE T/A HOB SALONS</t>
  </si>
  <si>
    <t>MEXICA BUFFET &amp; CHINESE RESTAURANT LTD</t>
  </si>
  <si>
    <t>MI CASA PROPERTY SERVICES LTD</t>
  </si>
  <si>
    <t>MICHAEL WOOD T/A THE LITTLE SHOP</t>
  </si>
  <si>
    <t>MICRONET INFOTECH LTD</t>
  </si>
  <si>
    <t>MIGENA ELEZI T/A DOLCE CAFE</t>
  </si>
  <si>
    <t>MILL END BEST KEBAB &amp; PIZZA</t>
  </si>
  <si>
    <t>MILL END CAFE</t>
  </si>
  <si>
    <t>MILL END COMMUNITY TRUST</t>
  </si>
  <si>
    <t>MILL END SPORTS &amp; SOCIAL CLUB</t>
  </si>
  <si>
    <t>MISS A MEHTA</t>
  </si>
  <si>
    <t>MISS CARLY PARKER T/A CDPG TRADING</t>
  </si>
  <si>
    <t>MISS CHOY CHAN T/A</t>
  </si>
  <si>
    <t>MISS NISHA DAVE T/A DAVE PHARMACY</t>
  </si>
  <si>
    <t>MJT CATERING AND CAFE LOCO</t>
  </si>
  <si>
    <t>CANCELLATION OF CONTRACT AT:</t>
  </si>
  <si>
    <t>B000188520</t>
  </si>
  <si>
    <t>MONEYHILL INTERIORS LTD</t>
  </si>
  <si>
    <t>MONZ HAIR DESIGN</t>
  </si>
  <si>
    <t>MOOR CARE DENTAL</t>
  </si>
  <si>
    <t>MOOR PARK 1958 LTD</t>
  </si>
  <si>
    <t>MOOR PARK FINE FOODS LTD</t>
  </si>
  <si>
    <t>MOOR PARK GOLF CLUB LTD</t>
  </si>
  <si>
    <t>ADDITIONAL 1X 1100 LITRE REFUSE BIN</t>
  </si>
  <si>
    <t>B000188450</t>
  </si>
  <si>
    <t>MORGAN HAMILTON INGHAMS LTD</t>
  </si>
  <si>
    <t>MOTOR MASTERS</t>
  </si>
  <si>
    <t>MOTORS AND ROTORS LTD</t>
  </si>
  <si>
    <t>MR A BALASRI T/A</t>
  </si>
  <si>
    <t>MR AFZAL NOORMOHAMED T/A HARDWARE DIY</t>
  </si>
  <si>
    <t>MR ALAN HIMOWICZ T/A GUSTO'S DELI</t>
  </si>
  <si>
    <t>MR ANDRE VASQUEZ</t>
  </si>
  <si>
    <t>MR ANDREW WATTS</t>
  </si>
  <si>
    <t>MR ARCHER RUSBY</t>
  </si>
  <si>
    <t>MR AS CHOWDHURY T/A CROXLEY TANDOORI TAKEAWAY</t>
  </si>
  <si>
    <t>MR ASHOK &amp; MRS SIDDHIDA SHUKLA</t>
  </si>
  <si>
    <t>MR B BURROWS</t>
  </si>
  <si>
    <t>MR B T HIGHAM T/A KINGSHILL BAKERY</t>
  </si>
  <si>
    <t>MR BARRY VINER</t>
  </si>
  <si>
    <t>MR BERNARD MILES</t>
  </si>
  <si>
    <t>MR C STANTON T/A THE BARBERS SHOP</t>
  </si>
  <si>
    <t>MR CARL SCHOFIELD</t>
  </si>
  <si>
    <t>MR CHRISTOPHER J TRIGG T/A</t>
  </si>
  <si>
    <t>MR CIHAN TIMUR T/A MUNCHIES CAFE</t>
  </si>
  <si>
    <t>MR D LONG</t>
  </si>
  <si>
    <t>MR DAVID BAINS</t>
  </si>
  <si>
    <t>MR DAVID FULLER - OXHEY JETS FC</t>
  </si>
  <si>
    <t>MR E OGREDICI</t>
  </si>
  <si>
    <t>MR EBRAHIM MEAH T/A</t>
  </si>
  <si>
    <t>MR FEREYDOON GHASHGHAIE T/A YUMMY PIZZA</t>
  </si>
  <si>
    <t>CHANGE OF CONTRACT ADDRESS &amp;</t>
  </si>
  <si>
    <t>B000188832</t>
  </si>
  <si>
    <t>MR G MEHTA T/A LEAVESDEN PHARMACY</t>
  </si>
  <si>
    <t>MR GARY KRIKORIAN</t>
  </si>
  <si>
    <t>MR GEORGE RAWLINSON</t>
  </si>
  <si>
    <t>MR GRANT PETRIE</t>
  </si>
  <si>
    <t>MR GULAM AMBIA</t>
  </si>
  <si>
    <t>MR H G BIGGERSTAFF</t>
  </si>
  <si>
    <t>MR HUSSAIN EKBAL T/A EASTERN SPICE</t>
  </si>
  <si>
    <t>MR IAN REYNOLDS T/A</t>
  </si>
  <si>
    <t>MR ISMAIL AKYAN T/A</t>
  </si>
  <si>
    <t>MR J HORNE</t>
  </si>
  <si>
    <t>MR JOHN ISON T/A AUTOPARTS</t>
  </si>
  <si>
    <t>MR KADPAGAN KUGANENTHIRAKUMAR T/A</t>
  </si>
  <si>
    <t>MR KAM TANG</t>
  </si>
  <si>
    <t>MR KAWSAR ALI T/A THE VILLAGE TANDOORI</t>
  </si>
  <si>
    <t>MR KIRUBAHARAN VAIRAVANATHAN T/A</t>
  </si>
  <si>
    <t>MR KISHOR VITHLANI T/A</t>
  </si>
  <si>
    <t>MR LAWRENCE MYDAT T/A</t>
  </si>
  <si>
    <t>MR LIANG SHU CHEN T/A FULL MOON</t>
  </si>
  <si>
    <t>MR M POLIVIOU T/A</t>
  </si>
  <si>
    <t>MR M R TURNER</t>
  </si>
  <si>
    <t>MR M SEJPAL</t>
  </si>
  <si>
    <t>MR MACIEJ KWLECIEN T/A</t>
  </si>
  <si>
    <t>MR MARTIN &amp; MR KEVIN DUCE T/A</t>
  </si>
  <si>
    <t>MR MASHUK UDDIN T/A</t>
  </si>
  <si>
    <t>MR MAURIZIO TARANTELLO T/A</t>
  </si>
  <si>
    <t>TTR110013</t>
  </si>
  <si>
    <t>MR MEHMET ATES</t>
  </si>
  <si>
    <t>MR MICHAEL PATEMAN T/A</t>
  </si>
  <si>
    <t>MR MOHAN GOHEL</t>
  </si>
  <si>
    <t>MR NANU DEY T/A SUJOY</t>
  </si>
  <si>
    <t>MR NIGEL &amp; MRS GEORGINA CLARK</t>
  </si>
  <si>
    <t>MR NILESHKUMAR PATEL &amp; MR SHANTILAL PATEL</t>
  </si>
  <si>
    <t>MR NIMESH PATEL</t>
  </si>
  <si>
    <t>MR P TRUSTY - CHIROPRACTIC &amp; PAIN MGT CENTRE</t>
  </si>
  <si>
    <t>MR PAKAN T/A</t>
  </si>
  <si>
    <t>MR PAUL WOODWARD</t>
  </si>
  <si>
    <t>MR PETER HARRIS-MAYS</t>
  </si>
  <si>
    <t>MR PEYMAN T/A</t>
  </si>
  <si>
    <t>MR PING WONG T/A SWALLOW GARDEN</t>
  </si>
  <si>
    <t>MR PREETAM VEKARIA T/A COSTCUTTERS DAY 1</t>
  </si>
  <si>
    <t>MR R COLIN</t>
  </si>
  <si>
    <t>MR R RAMJI MANDI T/A</t>
  </si>
  <si>
    <t>MR RAJESH NAROTOMO T/A</t>
  </si>
  <si>
    <t>MR RAJINDER OULAKH T/A MATTCO UK LTD</t>
  </si>
  <si>
    <t>MR RUSSELL CLANCY T/A THE DICK WHITTINGTON PH</t>
  </si>
  <si>
    <t>MR S R PATEL</t>
  </si>
  <si>
    <t>MR SERHAT PAMUK T/A</t>
  </si>
  <si>
    <t>MR SEYIT BAYSAL T/A</t>
  </si>
  <si>
    <t>MR SIMON EAST T/A SIMON EAST BUTCHERS</t>
  </si>
  <si>
    <t>MR SIMON FREDERICK T/A</t>
  </si>
  <si>
    <t>MR SUKRU TARHAN</t>
  </si>
  <si>
    <t>MR T KOTECHA  T/A</t>
  </si>
  <si>
    <t>MR T RAMANEN - BOSTON EXPRESS LTD</t>
  </si>
  <si>
    <t>MR TARKAN OZDEMIR</t>
  </si>
  <si>
    <t>MR TATK-TAO T/A</t>
  </si>
  <si>
    <t>MR THOMAS ARTHUR WILSON T/A</t>
  </si>
  <si>
    <t>MR V KIRUBAHARAM T/A</t>
  </si>
  <si>
    <t>MR V W PENNY</t>
  </si>
  <si>
    <t>MR W ASHFORD</t>
  </si>
  <si>
    <t>MR WING KWONG SO T/A</t>
  </si>
  <si>
    <t>MR ZIAUL ISLAM &amp; MR WASID ALI T/A</t>
  </si>
  <si>
    <t>MRK HEATING &amp; PLUMBING LTD</t>
  </si>
  <si>
    <t>MRS CAROL HEARN T/A</t>
  </si>
  <si>
    <t>MRS CAROLINE HENSMAN</t>
  </si>
  <si>
    <t>MRS D MORRIS</t>
  </si>
  <si>
    <t>MRS J REES T/A SEEKERS STAFF BUREAU</t>
  </si>
  <si>
    <t>MRS KIRSTY A WATSON T/A</t>
  </si>
  <si>
    <t>MRS LAI WONG &amp; MR KIM WONG</t>
  </si>
  <si>
    <t>MRS PREMILA BHUDIA T/A</t>
  </si>
  <si>
    <t>MRS SHANI GREEVES - TREASURER FOR</t>
  </si>
  <si>
    <t>MRS SHARON HIGGS</t>
  </si>
  <si>
    <t>MRS SUSAN PULLEN T/A</t>
  </si>
  <si>
    <t>MRS V J FLEMING T/A ANDREW FLEMING FLORIST</t>
  </si>
  <si>
    <t>MRS VERONICA BENTHAM T/A</t>
  </si>
  <si>
    <t>MRS XIN HAO YE T/A</t>
  </si>
  <si>
    <t>MS ALICE HO KAM TAM T/A AROMA KITCHEN</t>
  </si>
  <si>
    <t>MS DIANE MALSKI T/A THE LOCAL CAFE</t>
  </si>
  <si>
    <t>MS HANNAH SIMMONDS  T/A</t>
  </si>
  <si>
    <t>MS JADE BASARAN</t>
  </si>
  <si>
    <t>MS KHANH LONG T/A SUNRISE CITY NAIL BAR</t>
  </si>
  <si>
    <t>MS LAI CHEW T/A</t>
  </si>
  <si>
    <t>MS LYNN LUCK T/A</t>
  </si>
  <si>
    <t>MULTI ELECTRONICS LTD</t>
  </si>
  <si>
    <t>MUSE LIFESTYLE LTD</t>
  </si>
  <si>
    <t>N BLOOM ASSOCIATES</t>
  </si>
  <si>
    <t>NB SPICE LTD T/A NIGHT IN BENGAL</t>
  </si>
  <si>
    <t>CANCELLATION OF CONTRACT 06/05/16</t>
  </si>
  <si>
    <t>B000188463</t>
  </si>
  <si>
    <t>NEOMEDIC LTD</t>
  </si>
  <si>
    <t>NHS ENGLAND - Q78 XXA TARRY</t>
  </si>
  <si>
    <t>NINE LIVES FURNITURE</t>
  </si>
  <si>
    <t>Trade refuse one 660 litre bin</t>
  </si>
  <si>
    <t>NORTHWICK DAY CENTRE</t>
  </si>
  <si>
    <t>NORTHWOOD NURSING HOME</t>
  </si>
  <si>
    <t>OASIS HEALTH STORE LTD</t>
  </si>
  <si>
    <t>OCTAGON LTD</t>
  </si>
  <si>
    <t>OFFICE REFRESHMENTS SOLUTIONS LTD</t>
  </si>
  <si>
    <t>OLD MACDONALDS DAY NURSERY LTD</t>
  </si>
  <si>
    <t>ORBITAL FASTENERS LTD</t>
  </si>
  <si>
    <t>OUR LADY HELP OF CHRISTIANS</t>
  </si>
  <si>
    <t>OXHEY HALL COMMUNITY ASSOC</t>
  </si>
  <si>
    <t>OXHEY PARK GOLF CLUB</t>
  </si>
  <si>
    <t>P &amp; C COWMAN T/A FOCUS HAIR STUDIO</t>
  </si>
  <si>
    <t>PARK VETERINARY CENTRE</t>
  </si>
  <si>
    <t>PATHFINDER GTM LIMITED</t>
  </si>
  <si>
    <t>PAUL BONNING T/A</t>
  </si>
  <si>
    <t>PCW DRAINAGE LTD</t>
  </si>
  <si>
    <t>B000188599</t>
  </si>
  <si>
    <t>PEONY GARDEN COMPANY LTD</t>
  </si>
  <si>
    <t>PERMANENT HEALTH INSURANCE</t>
  </si>
  <si>
    <t>PETCHEY INDUSTRIAL PROPERTIES (NO1) LTD</t>
  </si>
  <si>
    <t>PETER FORREST</t>
  </si>
  <si>
    <t>PETER ROBSON &amp; CO</t>
  </si>
  <si>
    <t>PHARMA MODUS LIMITED</t>
  </si>
  <si>
    <t>PHILIP CHAPPER CO LTD</t>
  </si>
  <si>
    <t>PHOENIX RECREATION SOCIETY</t>
  </si>
  <si>
    <t>PICASSO CATERERS LTD</t>
  </si>
  <si>
    <t>PIPES &amp; VALVES LTD</t>
  </si>
  <si>
    <t>PLUSKIN LTD - NEW ROAD SERVICE STATION</t>
  </si>
  <si>
    <t>PORKKA (UK) LTD</t>
  </si>
  <si>
    <t>PORTCULLIS CSL</t>
  </si>
  <si>
    <t>Trade refuse one 1100 litre bin weekly</t>
  </si>
  <si>
    <t>B000188353</t>
  </si>
  <si>
    <t>PR BUSINESS SOLUTIONS LTD T/A</t>
  </si>
  <si>
    <t>PRESTIGE AUDIO LTD</t>
  </si>
  <si>
    <t>PRESTWOOD FLATS LTD</t>
  </si>
  <si>
    <t>PROFFITT &amp; HOLT PARTNERSHIP</t>
  </si>
  <si>
    <t>PUNCH TAVERNS PLC (THE DRUIDS PH)</t>
  </si>
  <si>
    <t>PYLON ONE LTD</t>
  </si>
  <si>
    <t>QUENTRALL SERVICES LTD</t>
  </si>
  <si>
    <t>QUORUM BUSINESS SYSTEMS LTD</t>
  </si>
  <si>
    <t>R &amp; RAJ LTD T/A SPARK RETAIL</t>
  </si>
  <si>
    <t>R V MAWHOOD</t>
  </si>
  <si>
    <t>RAIN SPA LTD</t>
  </si>
  <si>
    <t>RASAL YUMMIES RESTAURANT LTD</t>
  </si>
  <si>
    <t>RAW HIVE LTD</t>
  </si>
  <si>
    <t>REDSPEED INTERNATIONAL LTD</t>
  </si>
  <si>
    <t>RENEWABLE ENERGY SYSTEMS LTD</t>
  </si>
  <si>
    <t>RENTEQ HIGHWAYS LTD</t>
  </si>
  <si>
    <t>REPLICA SOLUTIONS LTD</t>
  </si>
  <si>
    <t>RICHARD NEIL BARBERS</t>
  </si>
  <si>
    <t>RICKMANSWORTH CONSERVATIVE CLUB</t>
  </si>
  <si>
    <t>RICKMANSWORTH ENTERPRISES LTD</t>
  </si>
  <si>
    <t>RICKMANSWORTH LAWN TENNIS CLUB</t>
  </si>
  <si>
    <t>RICKMANSWORTH LIBRARY</t>
  </si>
  <si>
    <t>RICKMANSWORTH ORTHODONTICS</t>
  </si>
  <si>
    <t>RICKMANSWORTH SCHOOL</t>
  </si>
  <si>
    <t>Trade refuse 12x1100 litre bin</t>
  </si>
  <si>
    <t>RICKMANSWORTH SPECSAVERS LTD</t>
  </si>
  <si>
    <t>RICKMANSWORTH SPORTS CLUB</t>
  </si>
  <si>
    <t>RICKWOOD CARS</t>
  </si>
  <si>
    <t>RICKY SPORTS CARS</t>
  </si>
  <si>
    <t>RIGHT CONTRACT SERVICES LTD</t>
  </si>
  <si>
    <t>ROBSONS</t>
  </si>
  <si>
    <t>RONALD SPICER &amp; SUSAN SPICER T/A</t>
  </si>
  <si>
    <t>RONFORD BAKER ENG. CO. LTD.</t>
  </si>
  <si>
    <t>ROOTS HAIRDRESSERS</t>
  </si>
  <si>
    <t>ROSE &amp; CROWN PH</t>
  </si>
  <si>
    <t>ROYAL BRITISH LEGION</t>
  </si>
  <si>
    <t>ROYAL MASONIC SCHOOL FOR GIRLS</t>
  </si>
  <si>
    <t>HALF YEAR CHARGE FOR</t>
  </si>
  <si>
    <t>B000014065</t>
  </si>
  <si>
    <t>ROYAL VOLUNTARY SERVICE CARDIFF GATE</t>
  </si>
  <si>
    <t>RUMBLING TUMS</t>
  </si>
  <si>
    <t>S &amp; M PETRIDES</t>
  </si>
  <si>
    <t>SALLY DARVILL LTD</t>
  </si>
  <si>
    <t>SANCTUARY HOUSING ASSOCIATION</t>
  </si>
  <si>
    <t>SARA MCAULAY</t>
  </si>
  <si>
    <t>SARRATT VILLAGE HALL</t>
  </si>
  <si>
    <t>SARRATT VILLAGE LTD</t>
  </si>
  <si>
    <t>SATHI DINE LTD</t>
  </si>
  <si>
    <t>TTR66012</t>
  </si>
  <si>
    <t>SATYA PHOTOGRAPHY/FOTOSHOP</t>
  </si>
  <si>
    <t>SAVILLS UK LIMITED</t>
  </si>
  <si>
    <t>SBSD LTD T/A LEMONGRASS RICKMANSWORTH</t>
  </si>
  <si>
    <t>SCAN TERIEUR</t>
  </si>
  <si>
    <t>SCHRADER LTD T/A LUMINIS</t>
  </si>
  <si>
    <t>SEA WORLD</t>
  </si>
  <si>
    <t>SENIOR PLC</t>
  </si>
  <si>
    <t>SERCO (RE:RICKMANSWORTH FIRE STATION)</t>
  </si>
  <si>
    <t>SESSIONS LIFTS LTD</t>
  </si>
  <si>
    <t>SEWELL &amp; GARDNER LTD</t>
  </si>
  <si>
    <t>SEYMOUR DIRECT LTD</t>
  </si>
  <si>
    <t>SHADING SPECIALISTS LIMITED</t>
  </si>
  <si>
    <t>SHAFAAF HAIR &amp; BEAUTY LTD</t>
  </si>
  <si>
    <t>SHEMUL RESTAURANT</t>
  </si>
  <si>
    <t>SHEPHERDS DAY CENTRE</t>
  </si>
  <si>
    <t>SHI INTERNATIONAL LTD T/A</t>
  </si>
  <si>
    <t>SILVER LINING COURIERS LTD</t>
  </si>
  <si>
    <t>SILVER REED UK LTD</t>
  </si>
  <si>
    <t>SINISI LTD</t>
  </si>
  <si>
    <t>SIRIUS COMMUNICATIONS LIMITED</t>
  </si>
  <si>
    <t>B000014072</t>
  </si>
  <si>
    <t>SJC AUTOMOTIVE</t>
  </si>
  <si>
    <t>SKY VISION PRODUCTIONS</t>
  </si>
  <si>
    <t>SLADES ESTATE AGENTS</t>
  </si>
  <si>
    <t>SMA WORLDWIDE PLC</t>
  </si>
  <si>
    <t>SMITH-MILNE &amp; CO LTD</t>
  </si>
  <si>
    <t>SOUNDTECT LTD</t>
  </si>
  <si>
    <t>SPCL LIMITED</t>
  </si>
  <si>
    <t>SPOTTED FIN LIMITED</t>
  </si>
  <si>
    <t>SQUAD SECURITY LTD</t>
  </si>
  <si>
    <t>ST ALBAN'S &amp; WATFORD BROADCASTING CO LTD T/A</t>
  </si>
  <si>
    <t>ST ANDREWS CHURCH FAO MR KEITH PATRICK</t>
  </si>
  <si>
    <t>ST BEDES ROMAN CATHOLIC CHURCH</t>
  </si>
  <si>
    <t>ST JOHNS AMBULANCE</t>
  </si>
  <si>
    <t>ST JOSEPHS CHURCH</t>
  </si>
  <si>
    <t>ST JOSEPHS PRE SCHOOL LTD</t>
  </si>
  <si>
    <t>ST LAWRENCE CHURCH OFFICE</t>
  </si>
  <si>
    <t>ST MARY'S CHURCH CENTRE</t>
  </si>
  <si>
    <t>ST OSWALDS CHURCH HALL (MALVERN WAY)</t>
  </si>
  <si>
    <t>ST SAVIOURS CHURCH</t>
  </si>
  <si>
    <t>SUCCEED CONSULTANCY</t>
  </si>
  <si>
    <t>SUMMERS MORGAN</t>
  </si>
  <si>
    <t>SUNQUEST HOMES LTD</t>
  </si>
  <si>
    <t>SWAN WINDOWS &amp; SONS LTD</t>
  </si>
  <si>
    <t>SWIFT SERVICES</t>
  </si>
  <si>
    <t>SYNTIGA LTD</t>
  </si>
  <si>
    <t>TACK INTERNATIONAL LTD</t>
  </si>
  <si>
    <t>TAD COMMUNICATIONS LTD</t>
  </si>
  <si>
    <t>TARAMIND THAI CAFE</t>
  </si>
  <si>
    <t>TECHNA INTERNATIONAL LTD</t>
  </si>
  <si>
    <t>Trade refuse three 1100 litre</t>
  </si>
  <si>
    <t>TERENCE STEWART &amp; KIERON WALSH</t>
  </si>
  <si>
    <t>TESTRADE</t>
  </si>
  <si>
    <t>THAI KANG LTD</t>
  </si>
  <si>
    <t>THE AUTOGROUP</t>
  </si>
  <si>
    <t>THE BLACK HORSE - MR T RYAN</t>
  </si>
  <si>
    <t>THE BLOCKS FASHIONS LTD</t>
  </si>
  <si>
    <t>THE BOYS HOME</t>
  </si>
  <si>
    <t>THE CHORLEYWOOD BOOK SHOP</t>
  </si>
  <si>
    <t>THE CHORLEYWOOD COFFEE MILL CO. LIMITED T/A</t>
  </si>
  <si>
    <t>THE COCK INN</t>
  </si>
  <si>
    <t>THE CO-OPERATIVE GROUP</t>
  </si>
  <si>
    <t>E1</t>
  </si>
  <si>
    <t>THE EBURY GROUP LTD</t>
  </si>
  <si>
    <t>THE GRAPEVINE PH</t>
  </si>
  <si>
    <t>EXTRA COLLECTION OF WASTE</t>
  </si>
  <si>
    <t>B000188795</t>
  </si>
  <si>
    <t>THE HENDERSON HUB</t>
  </si>
  <si>
    <t>B000188600</t>
  </si>
  <si>
    <t>THE HENNA PRESS LTD</t>
  </si>
  <si>
    <t>THE LIPTON GROUP LTD</t>
  </si>
  <si>
    <t>B000188817</t>
  </si>
  <si>
    <t>THE NOOR MAHAL RESTAURANT LTD</t>
  </si>
  <si>
    <t>THE PEACE HOSPICE</t>
  </si>
  <si>
    <t>THE PHYSIOTHERAPY &amp; REHABILITATION CLINIC</t>
  </si>
  <si>
    <t>THE POLICE &amp; CRIME COMMISSIONER FOR HERTS</t>
  </si>
  <si>
    <t>.</t>
  </si>
  <si>
    <t>L1</t>
  </si>
  <si>
    <t>B000188808</t>
  </si>
  <si>
    <t>THE RESTAURANT GROUP (UK) LTD</t>
  </si>
  <si>
    <t>THE SPORTSMAN - JASON &amp; TRACY SODEN</t>
  </si>
  <si>
    <t>THE STYLE SHOP</t>
  </si>
  <si>
    <t>THE UNICORN PUBLIC HOUSE LTD</t>
  </si>
  <si>
    <t>THE UPPER CRUST (RICKMANSWORTH) LTD</t>
  </si>
  <si>
    <t>TTR24012</t>
  </si>
  <si>
    <t>TINA GAMBLE T/A FLOWER HOUSE</t>
  </si>
  <si>
    <t>TIPSY FISH COMPANY LTD T/A THE BOOT PH</t>
  </si>
  <si>
    <t>TnT SALON - MS TANG BECKER</t>
  </si>
  <si>
    <t>TOP FLIGHT COURIERS LTD</t>
  </si>
  <si>
    <t>TOTAL TEMPERATURE MANAGEMENT LTD</t>
  </si>
  <si>
    <t>Trade refuse 4x1100 litre bins</t>
  </si>
  <si>
    <t>TOWBAY LTD</t>
  </si>
  <si>
    <t>TPW PRESS LTD</t>
  </si>
  <si>
    <t>TRAC EMC &amp; SAFETY LTD</t>
  </si>
  <si>
    <t>TRADE LINK SOLUTIONS LTD</t>
  </si>
  <si>
    <t>TRADELINK CARS LTD</t>
  </si>
  <si>
    <t>TRAFALGAR HEALTH CARE LTD</t>
  </si>
  <si>
    <t>TRANG TRAN T/A UNIQUE NAIL</t>
  </si>
  <si>
    <t>TRUSTEES OF CHORLEYWOOD YOUTH CENTRE</t>
  </si>
  <si>
    <t>TUDOR PHARMACY LTD</t>
  </si>
  <si>
    <t>UK FOOTGOLF LTD</t>
  </si>
  <si>
    <t>ULTIMATE DESTINATIONS (UK) LTD</t>
  </si>
  <si>
    <t>UNIFRUIT LTD</t>
  </si>
  <si>
    <t>UNIQUE SPORTS MANAGEMENT</t>
  </si>
  <si>
    <t>V D A UK LTD</t>
  </si>
  <si>
    <t>VANILLA STUDIOS LTD</t>
  </si>
  <si>
    <t>VAPE BASE LTD</t>
  </si>
  <si>
    <t>VAPE CLUB LTD</t>
  </si>
  <si>
    <t>VENTURE LIGHTING EUROPE LTD</t>
  </si>
  <si>
    <t>VEREX MANAGEMENT SERVICES LTD</t>
  </si>
  <si>
    <t>VERULAM FARM KENNELS</t>
  </si>
  <si>
    <t>W A CARR &amp; SON LTD</t>
  </si>
  <si>
    <t>W H HIGGINS LTD MASTER BUTCHERS</t>
  </si>
  <si>
    <t>W J GROUNDWATER LTD</t>
  </si>
  <si>
    <t>WAKELIN ASSOCIATES LTD</t>
  </si>
  <si>
    <t>WALKER FIRE UK LTD</t>
  </si>
  <si>
    <t>WALSINGHAM COMMUNITY HOMES</t>
  </si>
  <si>
    <t>WARBECK INVESTMENTS PUB GROUP LTD</t>
  </si>
  <si>
    <t>WATFORD &amp; DISTRICT MENCAP SOCIETY</t>
  </si>
  <si>
    <t>WATFORD AND DISTRICT MENCAP HOMES</t>
  </si>
  <si>
    <t>WATFORD COMMUNITY HOUSING TRUST</t>
  </si>
  <si>
    <t>WATFORD NEW HOPE TRUST</t>
  </si>
  <si>
    <t>WATFORD RURAL PARISH COUNCIL</t>
  </si>
  <si>
    <t>WAUKESHA BEARINGS LTD</t>
  </si>
  <si>
    <t>WELL DONE PROPERTY SERVICES</t>
  </si>
  <si>
    <t>WENLOCK &amp; TAYLOR LTD</t>
  </si>
  <si>
    <t>WEST HERTS CREMATORIUM JOINT COMMITTEE</t>
  </si>
  <si>
    <t>WEST HERTS GOLF CLUB</t>
  </si>
  <si>
    <t>WESTFIELDS CONSTRUCTION LTD</t>
  </si>
  <si>
    <t>WGH LTD T/A BURFORD</t>
  </si>
  <si>
    <t>WIGMORE SPORTS LIMITED</t>
  </si>
  <si>
    <t>WIMPY INTERNATIONAL LTD</t>
  </si>
  <si>
    <t>WITH HEART GROUP LTD</t>
  </si>
  <si>
    <t>B000188860</t>
  </si>
  <si>
    <t>WONDERLAB HAIR &amp; BEAUTY LTD</t>
  </si>
  <si>
    <t>WOODMILL FARM LTD</t>
  </si>
  <si>
    <t>YAN LI T/A MENG ZAN EXPRESS</t>
  </si>
  <si>
    <t>YMCA</t>
  </si>
  <si>
    <t>YOUTH CONNEXIONS FACILITIES MANAGER</t>
  </si>
  <si>
    <t>YUMMIES BBQ FISH &amp; CHIPS KEBAB HOUSE</t>
  </si>
  <si>
    <t>ZAZA</t>
  </si>
  <si>
    <t>Volume = No. of Paid Penalty Charge Notices (PCN's)</t>
  </si>
  <si>
    <t>Volume = No. of Residents</t>
  </si>
  <si>
    <r>
      <t>Comments:</t>
    </r>
    <r>
      <rPr>
        <sz val="10"/>
        <rFont val="Arial"/>
        <family val="2"/>
      </rPr>
      <t xml:space="preserve"> The latest 2016/17 budget is </t>
    </r>
    <r>
      <rPr>
        <sz val="10"/>
        <color rgb="FF00B0F0"/>
        <rFont val="Arial"/>
        <family val="2"/>
      </rPr>
      <t>£102,600</t>
    </r>
    <r>
      <rPr>
        <sz val="10"/>
        <rFont val="Arial"/>
        <family val="2"/>
      </rPr>
      <t xml:space="preserve">. There are different charging regimes for different car parks within the district. However most pay &amp; display car parks in Rickmansworth operate the following regulations - Monday - Friday, 8.30am - 6.30pm max stay up to 24 Hours - charge  £3. Following a review, the Sustainable Development, Planning and Transport Committee agreed on 21st June 2016 to increase charges for long term pay and display from £3 to £4 in Autumn 2016. The car parking budget already allows for target savings of £90k in the current year.
</t>
    </r>
  </si>
  <si>
    <r>
      <t>Comments</t>
    </r>
    <r>
      <rPr>
        <sz val="10"/>
        <rFont val="Arial"/>
        <family val="2"/>
      </rPr>
      <t>: The latest 2016/17 budget is</t>
    </r>
    <r>
      <rPr>
        <sz val="10"/>
        <color rgb="FF00B0F0"/>
        <rFont val="Arial"/>
        <family val="2"/>
      </rPr>
      <t xml:space="preserve"> £339,540</t>
    </r>
    <r>
      <rPr>
        <sz val="10"/>
        <rFont val="Arial"/>
        <family val="2"/>
      </rPr>
      <t>.  Some applications have multiple commencements. This service is scheduled to be part  of a Hertfordshire wide partnership commencing mid - late 2016.</t>
    </r>
  </si>
  <si>
    <r>
      <t>Comments:</t>
    </r>
    <r>
      <rPr>
        <sz val="10"/>
        <rFont val="Arial"/>
        <family val="2"/>
      </rPr>
      <t xml:space="preserve"> The latest 2016/17 budget is </t>
    </r>
    <r>
      <rPr>
        <sz val="10"/>
        <color rgb="FF00B0F0"/>
        <rFont val="Arial"/>
        <family val="2"/>
      </rPr>
      <t>£120,790</t>
    </r>
    <r>
      <rPr>
        <sz val="10"/>
        <rFont val="Arial"/>
        <family val="2"/>
      </rPr>
      <t>.  These figures include all types of Searches that are charged for at different rates.</t>
    </r>
  </si>
  <si>
    <r>
      <t>Comments:</t>
    </r>
    <r>
      <rPr>
        <sz val="10"/>
        <rFont val="Arial"/>
        <family val="2"/>
      </rPr>
      <t xml:space="preserve"> The latest 2016/17 budget is </t>
    </r>
    <r>
      <rPr>
        <sz val="10"/>
        <color rgb="FF00B0F0"/>
        <rFont val="Arial"/>
        <family val="2"/>
      </rPr>
      <t>£414,540</t>
    </r>
    <r>
      <rPr>
        <sz val="10"/>
        <rFont val="Arial"/>
        <family val="2"/>
      </rPr>
      <t>.  Officers have reported a revenue variance for quarter 1 (April to June) of £5,000 due to the decrease in planning condition fees demand, producing  a forecast outturn of £409,540.There are a number of different charging levels dependent on the type &amp; size of the proposed area. The table of current fees for each type can be found on the Councils website.</t>
    </r>
  </si>
  <si>
    <r>
      <t>Comments:</t>
    </r>
    <r>
      <rPr>
        <sz val="10"/>
        <rFont val="Arial"/>
        <family val="2"/>
      </rPr>
      <t xml:space="preserve"> The latest 2015/16 budget is </t>
    </r>
    <r>
      <rPr>
        <sz val="10"/>
        <color rgb="FF00B0F0"/>
        <rFont val="Arial"/>
        <family val="2"/>
      </rPr>
      <t>£568,420</t>
    </r>
    <r>
      <rPr>
        <sz val="10"/>
        <rFont val="Arial"/>
        <family val="2"/>
      </rPr>
      <t>. Customers are invoiced twice a year in April and October. Income can fluctuate depending on the size of the bin collected.</t>
    </r>
  </si>
  <si>
    <r>
      <t>Comments:</t>
    </r>
    <r>
      <rPr>
        <sz val="10"/>
        <rFont val="Arial"/>
        <family val="2"/>
      </rPr>
      <t xml:space="preserve"> The latest 2016/17 budget is </t>
    </r>
    <r>
      <rPr>
        <sz val="10"/>
        <color rgb="FF00B0F0"/>
        <rFont val="Arial"/>
        <family val="2"/>
      </rPr>
      <t>£388,730</t>
    </r>
    <r>
      <rPr>
        <sz val="10"/>
        <rFont val="Arial"/>
        <family val="2"/>
      </rPr>
      <t xml:space="preserve">. </t>
    </r>
    <r>
      <rPr>
        <sz val="10"/>
        <color indexed="8"/>
        <rFont val="Arial"/>
        <family val="2"/>
      </rPr>
      <t>This is a new service, commenced in July 2016. The standard charges for 2016/17 are £25 for the first bin and £70 for a second bin. Customers in receipt of benefits  pay a concession fee of £20 for the first bin. Residents are only allowed maximum of 2 bins per property. The budget is based on a part year with an estimated take up of 14,500 residents. At this stage the budget has not changed, however a variance is expected to be reported later in the year after the scheme has gone live.</t>
    </r>
  </si>
  <si>
    <r>
      <t>Comments:</t>
    </r>
    <r>
      <rPr>
        <sz val="10"/>
        <rFont val="Arial"/>
        <family val="2"/>
      </rPr>
      <t xml:space="preserve"> The latest 2016/17 budget is</t>
    </r>
    <r>
      <rPr>
        <sz val="10"/>
        <color rgb="FF00B0F0"/>
        <rFont val="Arial"/>
        <family val="2"/>
      </rPr>
      <t xml:space="preserve"> £830,310</t>
    </r>
    <r>
      <rPr>
        <sz val="10"/>
        <rFont val="Arial"/>
        <family val="2"/>
      </rPr>
      <t xml:space="preserve">.  The current weekly rent for a single garage is £10.05, this represents an 8%increase on the previous year. There are currently 1,248 garages. </t>
    </r>
  </si>
  <si>
    <r>
      <t>Comments:</t>
    </r>
    <r>
      <rPr>
        <sz val="10"/>
        <rFont val="Arial"/>
        <family val="2"/>
      </rPr>
      <t xml:space="preserve"> The latest 2016/17 budget is</t>
    </r>
    <r>
      <rPr>
        <sz val="10"/>
        <color rgb="FF00B0F0"/>
        <rFont val="Arial"/>
        <family val="2"/>
      </rPr>
      <t xml:space="preserve"> £553,350</t>
    </r>
    <r>
      <rPr>
        <sz val="10"/>
        <rFont val="Arial"/>
        <family val="2"/>
      </rPr>
      <t>.There are 90 shops in the district which are predominantly let as self repairing leases. Each shop rent is negotiated at the best market rate taking into consideration local factors regarding usage, availability, affordability and community benefit. Under the South Oxhey redevelopment  67 of shops will be demolished on a phased basis. The budgetary effect has been built into the medium term financial plan.</t>
    </r>
  </si>
  <si>
    <r>
      <t>Comments:</t>
    </r>
    <r>
      <rPr>
        <sz val="10"/>
        <rFont val="Arial"/>
        <family val="2"/>
      </rPr>
      <t xml:space="preserve"> The latest 2016/17 budget is</t>
    </r>
    <r>
      <rPr>
        <sz val="10"/>
        <color rgb="FF00B0F0"/>
        <rFont val="Arial"/>
        <family val="2"/>
      </rPr>
      <t xml:space="preserve"> £200,000 </t>
    </r>
    <r>
      <rPr>
        <sz val="10"/>
        <rFont val="Arial"/>
        <family val="2"/>
      </rPr>
      <t xml:space="preserve">which includes Penalty Charge Notices (PCN;s) and Residents &amp; Visitor permits. The charging structure of a PCN  is based on the severity of the contravention. The charge relating to a serious contravention is  £70 payable within 28-days (reduced to £35 if paid within 14-days). The charge relating to a less serious contravention is £50 payable within 28-days (reduced to £25 if paid within 14-days). Resident permits are charged on a zonal basis.  The No. of PCN's issued can reduce due to greater parking compliance. 
</t>
    </r>
  </si>
  <si>
    <r>
      <t xml:space="preserve">Comments: </t>
    </r>
    <r>
      <rPr>
        <sz val="10"/>
        <rFont val="Arial"/>
        <family val="2"/>
      </rPr>
      <t>The latest 2016/17 budget is £</t>
    </r>
    <r>
      <rPr>
        <sz val="10"/>
        <color rgb="FF00B0F0"/>
        <rFont val="Arial"/>
        <family val="2"/>
      </rPr>
      <t>100,320</t>
    </r>
    <r>
      <rPr>
        <sz val="10"/>
        <rFont val="Arial"/>
        <family val="2"/>
      </rPr>
      <t>. There are over 100 different fee combinations and 6 different application forms. This service is scheduled to be part  of a Hertfordshire wide partnership commencing mid - late 2016.  The table of current fees for each type are published on the Council's website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</si>
</sst>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_ ;[Red]\-#,##0.00\ "/>
    <numFmt numFmtId="165" formatCode="#,##0;[Blue]\(#,##0\)"/>
    <numFmt numFmtId="166" formatCode="dd\-mmm\-yyyy"/>
  </numFmts>
  <fonts count="9" x14ac:knownFonts="1">
    <font>
      <sz val="11"/>
      <name val="Arial"/>
    </font>
    <font>
      <b/>
      <sz val="10"/>
      <name val="Arial"/>
      <family val="2"/>
    </font>
    <font>
      <i/>
      <sz val="10"/>
      <name val="Arial"/>
      <family val="2"/>
    </font>
    <font>
      <sz val="10"/>
      <name val="Arial"/>
      <family val="2"/>
    </font>
    <font>
      <sz val="8"/>
      <name val="Arial"/>
      <family val="2"/>
    </font>
    <font>
      <sz val="10"/>
      <color indexed="10"/>
      <name val="Arial"/>
      <family val="2"/>
    </font>
    <font>
      <b/>
      <sz val="14"/>
      <name val="Arial"/>
      <family val="2"/>
    </font>
    <font>
      <sz val="10"/>
      <color indexed="8"/>
      <name val="Arial"/>
      <family val="2"/>
    </font>
    <font>
      <sz val="10"/>
      <color rgb="FF00B0F0"/>
      <name val="Arial"/>
      <family val="2"/>
    </font>
  </fonts>
  <fills count="6">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34998626667073579"/>
        <bgColor indexed="64"/>
      </patternFill>
    </fill>
  </fills>
  <borders count="2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68">
    <xf numFmtId="0" fontId="0" fillId="0" borderId="0" xfId="0"/>
    <xf numFmtId="0" fontId="1" fillId="0" borderId="1" xfId="0" applyFont="1" applyBorder="1" applyAlignment="1">
      <alignment horizontal="center"/>
    </xf>
    <xf numFmtId="0" fontId="1" fillId="0" borderId="2" xfId="0" applyFont="1"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xf numFmtId="0" fontId="1" fillId="0" borderId="4" xfId="0" applyFont="1" applyBorder="1" applyAlignment="1">
      <alignment horizontal="center"/>
    </xf>
    <xf numFmtId="0" fontId="2" fillId="0" borderId="5" xfId="0" applyFont="1" applyBorder="1"/>
    <xf numFmtId="0" fontId="2" fillId="0" borderId="6" xfId="0" applyFont="1" applyBorder="1"/>
    <xf numFmtId="0" fontId="3" fillId="0" borderId="0" xfId="0" applyFont="1"/>
    <xf numFmtId="0" fontId="3" fillId="0" borderId="6" xfId="0" applyFont="1" applyBorder="1" applyAlignment="1">
      <alignment horizontal="center"/>
    </xf>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2" fillId="0" borderId="5" xfId="0" applyFont="1" applyBorder="1" applyAlignment="1"/>
    <xf numFmtId="0" fontId="3" fillId="0" borderId="6" xfId="0" applyFont="1" applyBorder="1" applyAlignment="1"/>
    <xf numFmtId="0" fontId="3" fillId="0" borderId="4" xfId="0" applyFont="1" applyBorder="1"/>
    <xf numFmtId="0" fontId="1" fillId="0" borderId="9" xfId="0" applyFont="1" applyBorder="1" applyAlignment="1">
      <alignment horizontal="center"/>
    </xf>
    <xf numFmtId="165" fontId="3" fillId="0" borderId="0" xfId="0" applyNumberFormat="1" applyFont="1"/>
    <xf numFmtId="165" fontId="1" fillId="0" borderId="4"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3" fillId="0" borderId="12" xfId="0" applyNumberFormat="1" applyFont="1" applyBorder="1"/>
    <xf numFmtId="165" fontId="3" fillId="0" borderId="13" xfId="0" applyNumberFormat="1" applyFont="1" applyFill="1" applyBorder="1"/>
    <xf numFmtId="165" fontId="3" fillId="0" borderId="14" xfId="0" applyNumberFormat="1" applyFont="1" applyFill="1" applyBorder="1"/>
    <xf numFmtId="165" fontId="3" fillId="0" borderId="6" xfId="0" applyNumberFormat="1" applyFont="1" applyBorder="1"/>
    <xf numFmtId="165" fontId="3" fillId="0" borderId="4" xfId="0" applyNumberFormat="1" applyFont="1" applyBorder="1"/>
    <xf numFmtId="165" fontId="1" fillId="0" borderId="15" xfId="0" applyNumberFormat="1" applyFont="1" applyBorder="1"/>
    <xf numFmtId="165" fontId="1" fillId="0" borderId="9" xfId="0" applyNumberFormat="1" applyFont="1" applyBorder="1"/>
    <xf numFmtId="165" fontId="1" fillId="0" borderId="16" xfId="0" applyNumberFormat="1" applyFont="1" applyBorder="1"/>
    <xf numFmtId="49" fontId="1" fillId="0" borderId="2" xfId="0" applyNumberFormat="1" applyFont="1" applyBorder="1" applyAlignment="1">
      <alignment horizontal="center"/>
    </xf>
    <xf numFmtId="49" fontId="1" fillId="0" borderId="17" xfId="0" applyNumberFormat="1" applyFont="1" applyBorder="1" applyAlignment="1">
      <alignment horizontal="center"/>
    </xf>
    <xf numFmtId="165" fontId="3" fillId="0" borderId="13" xfId="0" applyNumberFormat="1" applyFont="1" applyFill="1" applyBorder="1" applyAlignment="1">
      <alignment horizontal="center"/>
    </xf>
    <xf numFmtId="165" fontId="1" fillId="2" borderId="15" xfId="0" applyNumberFormat="1" applyFont="1" applyFill="1" applyBorder="1"/>
    <xf numFmtId="165" fontId="1" fillId="3" borderId="15" xfId="0" applyNumberFormat="1" applyFont="1" applyFill="1" applyBorder="1"/>
    <xf numFmtId="49" fontId="1" fillId="0" borderId="18" xfId="0" applyNumberFormat="1" applyFont="1" applyBorder="1" applyAlignment="1">
      <alignment horizontal="center"/>
    </xf>
    <xf numFmtId="10" fontId="3" fillId="0" borderId="13" xfId="0" applyNumberFormat="1" applyFont="1" applyFill="1" applyBorder="1" applyAlignment="1"/>
    <xf numFmtId="10" fontId="3" fillId="0" borderId="10" xfId="0" applyNumberFormat="1" applyFont="1" applyFill="1" applyBorder="1" applyAlignment="1"/>
    <xf numFmtId="10" fontId="3" fillId="0" borderId="19" xfId="0" applyNumberFormat="1" applyFont="1" applyFill="1" applyBorder="1" applyAlignment="1"/>
    <xf numFmtId="165" fontId="3" fillId="0" borderId="10" xfId="0" applyNumberFormat="1" applyFont="1" applyFill="1" applyBorder="1"/>
    <xf numFmtId="165" fontId="3" fillId="0" borderId="14" xfId="0" applyNumberFormat="1" applyFont="1" applyFill="1" applyBorder="1" applyAlignment="1">
      <alignment horizontal="center"/>
    </xf>
    <xf numFmtId="165" fontId="3" fillId="0" borderId="14" xfId="0" applyNumberFormat="1" applyFont="1" applyFill="1" applyBorder="1" applyAlignment="1">
      <alignment horizontal="right"/>
    </xf>
    <xf numFmtId="0" fontId="5" fillId="0" borderId="0" xfId="0" applyFont="1" applyAlignment="1">
      <alignment vertical="top"/>
    </xf>
    <xf numFmtId="165" fontId="3" fillId="0" borderId="10" xfId="0" applyNumberFormat="1" applyFont="1" applyFill="1" applyBorder="1" applyAlignment="1">
      <alignment horizontal="center"/>
    </xf>
    <xf numFmtId="0" fontId="1" fillId="4" borderId="5" xfId="0" applyFont="1" applyFill="1" applyBorder="1" applyAlignment="1">
      <alignment horizontal="center"/>
    </xf>
    <xf numFmtId="0" fontId="1" fillId="4" borderId="12" xfId="0" applyFont="1" applyFill="1" applyBorder="1" applyAlignment="1">
      <alignment wrapText="1"/>
    </xf>
    <xf numFmtId="1" fontId="3" fillId="4" borderId="5" xfId="0" applyNumberFormat="1" applyFont="1" applyFill="1" applyBorder="1" applyAlignment="1">
      <alignment horizontal="center"/>
    </xf>
    <xf numFmtId="0" fontId="3" fillId="4" borderId="6" xfId="0" applyFont="1" applyFill="1" applyBorder="1" applyAlignment="1">
      <alignment wrapText="1"/>
    </xf>
    <xf numFmtId="0" fontId="1" fillId="4" borderId="6" xfId="0" applyFont="1" applyFill="1" applyBorder="1" applyAlignment="1">
      <alignment wrapText="1"/>
    </xf>
    <xf numFmtId="165" fontId="1" fillId="0" borderId="15" xfId="0" applyNumberFormat="1" applyFont="1" applyFill="1" applyBorder="1"/>
    <xf numFmtId="165" fontId="1" fillId="5" borderId="16" xfId="0" applyNumberFormat="1" applyFont="1" applyFill="1" applyBorder="1"/>
    <xf numFmtId="166" fontId="0" fillId="0" borderId="0" xfId="0" applyNumberFormat="1"/>
    <xf numFmtId="164" fontId="0" fillId="0" borderId="0" xfId="0" applyNumberFormat="1"/>
    <xf numFmtId="164" fontId="0" fillId="0" borderId="20" xfId="0" applyNumberFormat="1" applyBorder="1"/>
    <xf numFmtId="0" fontId="2" fillId="0" borderId="5" xfId="0" applyFont="1" applyBorder="1" applyAlignment="1">
      <alignment horizontal="left"/>
    </xf>
    <xf numFmtId="0" fontId="2" fillId="0" borderId="6" xfId="0" applyFont="1" applyBorder="1" applyAlignment="1">
      <alignment horizontal="left"/>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2" fillId="0" borderId="5" xfId="0" applyFont="1" applyBorder="1" applyAlignment="1">
      <alignment horizontal="left" shrinkToFit="1"/>
    </xf>
    <xf numFmtId="0" fontId="2" fillId="0" borderId="6" xfId="0" applyFont="1" applyBorder="1" applyAlignment="1">
      <alignment horizontal="left" shrinkToFit="1"/>
    </xf>
    <xf numFmtId="0" fontId="6" fillId="0" borderId="0" xfId="0" applyFont="1" applyAlignment="1">
      <alignment horizontal="right" vertical="center"/>
    </xf>
    <xf numFmtId="0" fontId="6" fillId="0" borderId="0" xfId="0" applyFont="1" applyBorder="1" applyAlignment="1">
      <alignment horizontal="center" vertical="center"/>
    </xf>
    <xf numFmtId="0" fontId="1" fillId="0" borderId="1"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tabSelected="1" view="pageBreakPreview" topLeftCell="A84" zoomScale="120" zoomScaleNormal="100" zoomScaleSheetLayoutView="120" workbookViewId="0">
      <selection activeCell="A164" sqref="A164:XFD181"/>
    </sheetView>
  </sheetViews>
  <sheetFormatPr defaultRowHeight="12.75" x14ac:dyDescent="0.2"/>
  <cols>
    <col min="1" max="1" width="9.125" style="9" bestFit="1" customWidth="1"/>
    <col min="2" max="2" width="29.25" style="9" customWidth="1"/>
    <col min="3" max="3" width="9" style="9"/>
    <col min="4" max="4" width="10.125" style="19" bestFit="1" customWidth="1"/>
    <col min="5" max="9" width="9.125" style="19" bestFit="1" customWidth="1"/>
    <col min="10" max="16384" width="9" style="9"/>
  </cols>
  <sheetData>
    <row r="1" spans="1:11" ht="23.25" customHeight="1" x14ac:dyDescent="0.2">
      <c r="I1" s="62" t="s">
        <v>56</v>
      </c>
      <c r="J1" s="62"/>
      <c r="K1" s="62"/>
    </row>
    <row r="2" spans="1:11" ht="28.5" customHeight="1" thickBot="1" x14ac:dyDescent="0.25">
      <c r="A2" s="63" t="s">
        <v>57</v>
      </c>
      <c r="B2" s="63"/>
      <c r="C2" s="63"/>
      <c r="D2" s="63"/>
      <c r="E2" s="63"/>
      <c r="F2" s="63"/>
      <c r="G2" s="63"/>
      <c r="H2" s="63"/>
      <c r="I2" s="63"/>
      <c r="J2" s="63"/>
      <c r="K2" s="63"/>
    </row>
    <row r="3" spans="1:11" x14ac:dyDescent="0.2">
      <c r="A3" s="1" t="s">
        <v>0</v>
      </c>
      <c r="B3" s="2" t="s">
        <v>33</v>
      </c>
      <c r="C3" s="3" t="s">
        <v>1</v>
      </c>
      <c r="D3" s="31" t="s">
        <v>48</v>
      </c>
      <c r="E3" s="36" t="s">
        <v>48</v>
      </c>
      <c r="F3" s="31" t="s">
        <v>50</v>
      </c>
      <c r="G3" s="36" t="s">
        <v>50</v>
      </c>
      <c r="H3" s="31" t="s">
        <v>51</v>
      </c>
      <c r="I3" s="36" t="s">
        <v>51</v>
      </c>
      <c r="J3" s="31" t="s">
        <v>52</v>
      </c>
      <c r="K3" s="32" t="s">
        <v>52</v>
      </c>
    </row>
    <row r="4" spans="1:11" x14ac:dyDescent="0.2">
      <c r="A4" s="4" t="s">
        <v>2</v>
      </c>
      <c r="B4" s="5"/>
      <c r="C4" s="6"/>
      <c r="D4" s="20" t="s">
        <v>3</v>
      </c>
      <c r="E4" s="21" t="s">
        <v>4</v>
      </c>
      <c r="F4" s="20" t="s">
        <v>3</v>
      </c>
      <c r="G4" s="21" t="s">
        <v>4</v>
      </c>
      <c r="H4" s="20" t="s">
        <v>3</v>
      </c>
      <c r="I4" s="21" t="s">
        <v>4</v>
      </c>
      <c r="J4" s="20" t="s">
        <v>3</v>
      </c>
      <c r="K4" s="22" t="s">
        <v>4</v>
      </c>
    </row>
    <row r="5" spans="1:11" x14ac:dyDescent="0.2">
      <c r="A5" s="45">
        <v>1548</v>
      </c>
      <c r="B5" s="46" t="s">
        <v>5</v>
      </c>
      <c r="C5" s="10" t="s">
        <v>6</v>
      </c>
      <c r="D5" s="23">
        <v>-5504</v>
      </c>
      <c r="E5" s="24">
        <v>37</v>
      </c>
      <c r="F5" s="23">
        <v>-10616</v>
      </c>
      <c r="G5" s="24">
        <v>122</v>
      </c>
      <c r="H5" s="23">
        <v>-8109</v>
      </c>
      <c r="I5" s="24">
        <v>97</v>
      </c>
      <c r="J5" s="23">
        <v>-9708</v>
      </c>
      <c r="K5" s="25">
        <v>111</v>
      </c>
    </row>
    <row r="6" spans="1:11" x14ac:dyDescent="0.2">
      <c r="A6" s="47" t="s">
        <v>7</v>
      </c>
      <c r="B6" s="48" t="s">
        <v>9</v>
      </c>
      <c r="C6" s="10" t="s">
        <v>8</v>
      </c>
      <c r="D6" s="26">
        <v>-10512</v>
      </c>
      <c r="E6" s="24">
        <v>123</v>
      </c>
      <c r="F6" s="26">
        <v>-9262</v>
      </c>
      <c r="G6" s="24">
        <v>74</v>
      </c>
      <c r="H6" s="26">
        <v>-7091</v>
      </c>
      <c r="I6" s="24">
        <v>86</v>
      </c>
      <c r="J6" s="26">
        <v>-10269</v>
      </c>
      <c r="K6" s="25">
        <v>113</v>
      </c>
    </row>
    <row r="7" spans="1:11" x14ac:dyDescent="0.2">
      <c r="A7" s="11"/>
      <c r="B7" s="12"/>
      <c r="C7" s="10" t="s">
        <v>10</v>
      </c>
      <c r="D7" s="26">
        <v>-8425</v>
      </c>
      <c r="E7" s="24">
        <v>77</v>
      </c>
      <c r="F7" s="26">
        <v>-12137</v>
      </c>
      <c r="G7" s="24">
        <v>109</v>
      </c>
      <c r="H7" s="26">
        <v>-9621</v>
      </c>
      <c r="I7" s="24">
        <v>114</v>
      </c>
      <c r="J7" s="26">
        <v>-9283</v>
      </c>
      <c r="K7" s="25">
        <v>97</v>
      </c>
    </row>
    <row r="8" spans="1:11" x14ac:dyDescent="0.2">
      <c r="A8" s="11"/>
      <c r="B8" s="8" t="s">
        <v>34</v>
      </c>
      <c r="C8" s="10" t="s">
        <v>11</v>
      </c>
      <c r="D8" s="26">
        <v>-9782</v>
      </c>
      <c r="E8" s="24">
        <v>99</v>
      </c>
      <c r="F8" s="26">
        <v>-10956</v>
      </c>
      <c r="G8" s="24">
        <v>110</v>
      </c>
      <c r="H8" s="26">
        <v>-11946</v>
      </c>
      <c r="I8" s="24">
        <v>111</v>
      </c>
      <c r="J8" s="26">
        <v>0</v>
      </c>
      <c r="K8" s="25">
        <v>0</v>
      </c>
    </row>
    <row r="9" spans="1:11" x14ac:dyDescent="0.2">
      <c r="A9" s="11"/>
      <c r="B9" s="8"/>
      <c r="C9" s="10" t="s">
        <v>12</v>
      </c>
      <c r="D9" s="26">
        <v>-9229</v>
      </c>
      <c r="E9" s="24">
        <v>99</v>
      </c>
      <c r="F9" s="26">
        <v>-9138</v>
      </c>
      <c r="G9" s="24">
        <v>71</v>
      </c>
      <c r="H9" s="26">
        <v>-4825.04</v>
      </c>
      <c r="I9" s="24">
        <v>63</v>
      </c>
      <c r="J9" s="26">
        <v>0</v>
      </c>
      <c r="K9" s="25">
        <v>0</v>
      </c>
    </row>
    <row r="10" spans="1:11" x14ac:dyDescent="0.2">
      <c r="A10" s="11"/>
      <c r="B10" s="12"/>
      <c r="C10" s="10" t="s">
        <v>13</v>
      </c>
      <c r="D10" s="26">
        <v>-7108</v>
      </c>
      <c r="E10" s="24">
        <v>63</v>
      </c>
      <c r="F10" s="26">
        <v>-5739</v>
      </c>
      <c r="G10" s="24">
        <v>86</v>
      </c>
      <c r="H10" s="26">
        <v>-7875.04</v>
      </c>
      <c r="I10" s="24">
        <v>90</v>
      </c>
      <c r="J10" s="26">
        <v>0</v>
      </c>
      <c r="K10" s="25">
        <v>0</v>
      </c>
    </row>
    <row r="11" spans="1:11" x14ac:dyDescent="0.2">
      <c r="A11" s="11"/>
      <c r="B11" s="12"/>
      <c r="C11" s="10" t="s">
        <v>14</v>
      </c>
      <c r="D11" s="26">
        <v>-8450</v>
      </c>
      <c r="E11" s="24">
        <v>118</v>
      </c>
      <c r="F11" s="26">
        <v>-8699</v>
      </c>
      <c r="G11" s="24">
        <v>100</v>
      </c>
      <c r="H11" s="26">
        <v>-5321</v>
      </c>
      <c r="I11" s="24">
        <v>86</v>
      </c>
      <c r="J11" s="26">
        <v>0</v>
      </c>
      <c r="K11" s="25">
        <v>0</v>
      </c>
    </row>
    <row r="12" spans="1:11" x14ac:dyDescent="0.2">
      <c r="A12" s="11"/>
      <c r="B12" s="12"/>
      <c r="C12" s="10" t="s">
        <v>15</v>
      </c>
      <c r="D12" s="26">
        <v>-6933</v>
      </c>
      <c r="E12" s="24">
        <v>70</v>
      </c>
      <c r="F12" s="26">
        <v>-7604</v>
      </c>
      <c r="G12" s="24">
        <v>72</v>
      </c>
      <c r="H12" s="26">
        <v>-5417</v>
      </c>
      <c r="I12" s="24">
        <v>63</v>
      </c>
      <c r="J12" s="26">
        <v>0</v>
      </c>
      <c r="K12" s="25">
        <v>0</v>
      </c>
    </row>
    <row r="13" spans="1:11" x14ac:dyDescent="0.2">
      <c r="A13" s="11"/>
      <c r="B13" s="12"/>
      <c r="C13" s="10" t="s">
        <v>16</v>
      </c>
      <c r="D13" s="26">
        <v>-6566</v>
      </c>
      <c r="E13" s="24">
        <v>60</v>
      </c>
      <c r="F13" s="26">
        <v>-6366</v>
      </c>
      <c r="G13" s="24">
        <v>56</v>
      </c>
      <c r="H13" s="26">
        <v>-6172</v>
      </c>
      <c r="I13" s="24">
        <v>73</v>
      </c>
      <c r="J13" s="26">
        <v>0</v>
      </c>
      <c r="K13" s="25">
        <v>0</v>
      </c>
    </row>
    <row r="14" spans="1:11" x14ac:dyDescent="0.2">
      <c r="A14" s="11"/>
      <c r="B14" s="12"/>
      <c r="C14" s="10" t="s">
        <v>17</v>
      </c>
      <c r="D14" s="26">
        <v>-7725</v>
      </c>
      <c r="E14" s="24">
        <v>76</v>
      </c>
      <c r="F14" s="26">
        <v>-10145.870000000001</v>
      </c>
      <c r="G14" s="24">
        <v>102</v>
      </c>
      <c r="H14" s="26">
        <v>-8833</v>
      </c>
      <c r="I14" s="24">
        <v>83</v>
      </c>
      <c r="J14" s="26">
        <v>0</v>
      </c>
      <c r="K14" s="25">
        <v>0</v>
      </c>
    </row>
    <row r="15" spans="1:11" x14ac:dyDescent="0.2">
      <c r="A15" s="11"/>
      <c r="B15" s="12"/>
      <c r="C15" s="10" t="s">
        <v>18</v>
      </c>
      <c r="D15" s="26">
        <v>-6845</v>
      </c>
      <c r="E15" s="24">
        <v>102</v>
      </c>
      <c r="F15" s="26">
        <v>-6916.75</v>
      </c>
      <c r="G15" s="24">
        <v>83</v>
      </c>
      <c r="H15" s="26">
        <v>-11250</v>
      </c>
      <c r="I15" s="24">
        <v>109</v>
      </c>
      <c r="J15" s="26">
        <v>0</v>
      </c>
      <c r="K15" s="25">
        <v>0</v>
      </c>
    </row>
    <row r="16" spans="1:11" x14ac:dyDescent="0.2">
      <c r="A16" s="7"/>
      <c r="B16" s="12"/>
      <c r="C16" s="10" t="s">
        <v>19</v>
      </c>
      <c r="D16" s="27">
        <v>-11354</v>
      </c>
      <c r="E16" s="24">
        <v>76</v>
      </c>
      <c r="F16" s="26">
        <v>-10826</v>
      </c>
      <c r="G16" s="24">
        <v>0</v>
      </c>
      <c r="H16" s="26">
        <v>-8033</v>
      </c>
      <c r="I16" s="24">
        <v>0</v>
      </c>
      <c r="J16" s="26">
        <v>0</v>
      </c>
      <c r="K16" s="25">
        <v>0</v>
      </c>
    </row>
    <row r="17" spans="1:11" ht="13.5" thickBot="1" x14ac:dyDescent="0.25">
      <c r="A17" s="13"/>
      <c r="B17" s="14"/>
      <c r="C17" s="18" t="s">
        <v>20</v>
      </c>
      <c r="D17" s="28">
        <f t="shared" ref="D17:K17" si="0">SUM(D5:D16)</f>
        <v>-98433</v>
      </c>
      <c r="E17" s="28">
        <f t="shared" si="0"/>
        <v>1000</v>
      </c>
      <c r="F17" s="29">
        <f t="shared" si="0"/>
        <v>-108405.62</v>
      </c>
      <c r="G17" s="28">
        <f t="shared" si="0"/>
        <v>985</v>
      </c>
      <c r="H17" s="29">
        <f t="shared" si="0"/>
        <v>-94493.08</v>
      </c>
      <c r="I17" s="28">
        <f t="shared" si="0"/>
        <v>975</v>
      </c>
      <c r="J17" s="29">
        <f t="shared" si="0"/>
        <v>-29260</v>
      </c>
      <c r="K17" s="30">
        <f t="shared" si="0"/>
        <v>321</v>
      </c>
    </row>
    <row r="18" spans="1:11" ht="35.25" customHeight="1" thickBot="1" x14ac:dyDescent="0.25">
      <c r="A18" s="64" t="s">
        <v>771</v>
      </c>
      <c r="B18" s="65"/>
      <c r="C18" s="65"/>
      <c r="D18" s="65"/>
      <c r="E18" s="65"/>
      <c r="F18" s="65"/>
      <c r="G18" s="65"/>
      <c r="H18" s="65"/>
      <c r="I18" s="65"/>
      <c r="J18" s="65"/>
      <c r="K18" s="66"/>
    </row>
    <row r="19" spans="1:11" x14ac:dyDescent="0.2">
      <c r="A19" s="1" t="s">
        <v>0</v>
      </c>
      <c r="B19" s="2" t="s">
        <v>33</v>
      </c>
      <c r="C19" s="3" t="s">
        <v>1</v>
      </c>
      <c r="D19" s="31" t="s">
        <v>48</v>
      </c>
      <c r="E19" s="36" t="s">
        <v>48</v>
      </c>
      <c r="F19" s="31" t="s">
        <v>50</v>
      </c>
      <c r="G19" s="36" t="s">
        <v>50</v>
      </c>
      <c r="H19" s="31" t="s">
        <v>51</v>
      </c>
      <c r="I19" s="36" t="s">
        <v>51</v>
      </c>
      <c r="J19" s="31" t="s">
        <v>52</v>
      </c>
      <c r="K19" s="32" t="s">
        <v>52</v>
      </c>
    </row>
    <row r="20" spans="1:11" x14ac:dyDescent="0.2">
      <c r="A20" s="4" t="s">
        <v>2</v>
      </c>
      <c r="B20" s="5"/>
      <c r="C20" s="6"/>
      <c r="D20" s="20" t="s">
        <v>3</v>
      </c>
      <c r="E20" s="21" t="s">
        <v>4</v>
      </c>
      <c r="F20" s="20" t="s">
        <v>3</v>
      </c>
      <c r="G20" s="21" t="s">
        <v>4</v>
      </c>
      <c r="H20" s="20" t="s">
        <v>3</v>
      </c>
      <c r="I20" s="21" t="s">
        <v>4</v>
      </c>
      <c r="J20" s="20" t="s">
        <v>3</v>
      </c>
      <c r="K20" s="22" t="s">
        <v>4</v>
      </c>
    </row>
    <row r="21" spans="1:11" x14ac:dyDescent="0.2">
      <c r="A21" s="45">
        <v>1548</v>
      </c>
      <c r="B21" s="49" t="s">
        <v>5</v>
      </c>
      <c r="C21" s="10" t="s">
        <v>6</v>
      </c>
      <c r="D21" s="23">
        <v>-8629</v>
      </c>
      <c r="E21" s="24">
        <v>50</v>
      </c>
      <c r="F21" s="23">
        <v>-30767</v>
      </c>
      <c r="G21" s="24">
        <v>73</v>
      </c>
      <c r="H21" s="23">
        <v>-24529</v>
      </c>
      <c r="I21" s="24">
        <v>78</v>
      </c>
      <c r="J21" s="23">
        <v>-17802</v>
      </c>
      <c r="K21" s="25">
        <v>53</v>
      </c>
    </row>
    <row r="22" spans="1:11" x14ac:dyDescent="0.2">
      <c r="A22" s="47" t="s">
        <v>21</v>
      </c>
      <c r="B22" s="48" t="s">
        <v>22</v>
      </c>
      <c r="C22" s="10" t="s">
        <v>8</v>
      </c>
      <c r="D22" s="26">
        <v>-37068</v>
      </c>
      <c r="E22" s="24">
        <v>64</v>
      </c>
      <c r="F22" s="26">
        <v>-23919</v>
      </c>
      <c r="G22" s="24">
        <v>58</v>
      </c>
      <c r="H22" s="26">
        <v>-30861</v>
      </c>
      <c r="I22" s="24">
        <v>61</v>
      </c>
      <c r="J22" s="26">
        <v>-24816</v>
      </c>
      <c r="K22" s="25">
        <v>59</v>
      </c>
    </row>
    <row r="23" spans="1:11" x14ac:dyDescent="0.2">
      <c r="A23" s="11"/>
      <c r="B23" s="12"/>
      <c r="C23" s="10" t="s">
        <v>10</v>
      </c>
      <c r="D23" s="26">
        <v>-20677</v>
      </c>
      <c r="E23" s="24">
        <v>56</v>
      </c>
      <c r="F23" s="26">
        <v>-28715</v>
      </c>
      <c r="G23" s="24">
        <v>52</v>
      </c>
      <c r="H23" s="26">
        <v>-25092</v>
      </c>
      <c r="I23" s="24">
        <v>68</v>
      </c>
      <c r="J23" s="26">
        <v>-30257</v>
      </c>
      <c r="K23" s="25">
        <v>65</v>
      </c>
    </row>
    <row r="24" spans="1:11" ht="14.25" customHeight="1" x14ac:dyDescent="0.2">
      <c r="A24" s="55" t="s">
        <v>35</v>
      </c>
      <c r="B24" s="56"/>
      <c r="C24" s="10" t="s">
        <v>11</v>
      </c>
      <c r="D24" s="26">
        <v>-26672</v>
      </c>
      <c r="E24" s="24">
        <v>68</v>
      </c>
      <c r="F24" s="26">
        <v>-22202</v>
      </c>
      <c r="G24" s="24">
        <v>68</v>
      </c>
      <c r="H24" s="26">
        <v>-30174</v>
      </c>
      <c r="I24" s="24">
        <v>63</v>
      </c>
      <c r="J24" s="26">
        <v>0</v>
      </c>
      <c r="K24" s="25">
        <v>0</v>
      </c>
    </row>
    <row r="25" spans="1:11" x14ac:dyDescent="0.2">
      <c r="A25" s="15"/>
      <c r="B25" s="16"/>
      <c r="C25" s="10" t="s">
        <v>12</v>
      </c>
      <c r="D25" s="26">
        <v>-16283</v>
      </c>
      <c r="E25" s="24">
        <v>47</v>
      </c>
      <c r="F25" s="26">
        <v>-16849</v>
      </c>
      <c r="G25" s="24">
        <v>42</v>
      </c>
      <c r="H25" s="26">
        <v>-17488.27</v>
      </c>
      <c r="I25" s="24">
        <v>50</v>
      </c>
      <c r="J25" s="26">
        <v>0</v>
      </c>
      <c r="K25" s="25">
        <v>0</v>
      </c>
    </row>
    <row r="26" spans="1:11" x14ac:dyDescent="0.2">
      <c r="A26" s="11"/>
      <c r="B26" s="12"/>
      <c r="C26" s="10" t="s">
        <v>13</v>
      </c>
      <c r="D26" s="26">
        <v>-25107</v>
      </c>
      <c r="E26" s="24">
        <v>62</v>
      </c>
      <c r="F26" s="26">
        <v>-34414</v>
      </c>
      <c r="G26" s="24">
        <v>85</v>
      </c>
      <c r="H26" s="26">
        <v>-26989.93</v>
      </c>
      <c r="I26" s="24">
        <v>69</v>
      </c>
      <c r="J26" s="26">
        <v>0</v>
      </c>
      <c r="K26" s="25">
        <v>0</v>
      </c>
    </row>
    <row r="27" spans="1:11" x14ac:dyDescent="0.2">
      <c r="A27" s="11"/>
      <c r="B27" s="12"/>
      <c r="C27" s="10" t="s">
        <v>14</v>
      </c>
      <c r="D27" s="26">
        <v>-25137</v>
      </c>
      <c r="E27" s="24">
        <v>72</v>
      </c>
      <c r="F27" s="26">
        <v>-23540</v>
      </c>
      <c r="G27" s="24">
        <v>80</v>
      </c>
      <c r="H27" s="26">
        <v>-19757</v>
      </c>
      <c r="I27" s="24">
        <v>49</v>
      </c>
      <c r="J27" s="26">
        <v>0</v>
      </c>
      <c r="K27" s="25">
        <v>0</v>
      </c>
    </row>
    <row r="28" spans="1:11" x14ac:dyDescent="0.2">
      <c r="A28" s="11"/>
      <c r="B28" s="12"/>
      <c r="C28" s="10" t="s">
        <v>15</v>
      </c>
      <c r="D28" s="26">
        <v>-22048</v>
      </c>
      <c r="E28" s="24">
        <v>66</v>
      </c>
      <c r="F28" s="26">
        <v>-17123</v>
      </c>
      <c r="G28" s="24">
        <v>37</v>
      </c>
      <c r="H28" s="26">
        <v>-10730</v>
      </c>
      <c r="I28" s="24">
        <v>39</v>
      </c>
      <c r="J28" s="26">
        <v>0</v>
      </c>
      <c r="K28" s="25">
        <v>0</v>
      </c>
    </row>
    <row r="29" spans="1:11" x14ac:dyDescent="0.2">
      <c r="A29" s="11"/>
      <c r="B29" s="12"/>
      <c r="C29" s="10" t="s">
        <v>16</v>
      </c>
      <c r="D29" s="26">
        <v>-12189</v>
      </c>
      <c r="E29" s="24">
        <v>36</v>
      </c>
      <c r="F29" s="26">
        <v>-11035</v>
      </c>
      <c r="G29" s="24">
        <v>28</v>
      </c>
      <c r="H29" s="26">
        <v>-12347</v>
      </c>
      <c r="I29" s="24">
        <v>28</v>
      </c>
      <c r="J29" s="26">
        <v>0</v>
      </c>
      <c r="K29" s="25">
        <v>0</v>
      </c>
    </row>
    <row r="30" spans="1:11" x14ac:dyDescent="0.2">
      <c r="A30" s="11"/>
      <c r="B30" s="12"/>
      <c r="C30" s="10" t="s">
        <v>17</v>
      </c>
      <c r="D30" s="26">
        <v>-14605</v>
      </c>
      <c r="E30" s="24">
        <v>33</v>
      </c>
      <c r="F30" s="26">
        <v>-20294.810000000001</v>
      </c>
      <c r="G30" s="24">
        <v>37</v>
      </c>
      <c r="H30" s="26">
        <v>-16852</v>
      </c>
      <c r="I30" s="24">
        <v>48</v>
      </c>
      <c r="J30" s="26">
        <v>0</v>
      </c>
      <c r="K30" s="25">
        <v>0</v>
      </c>
    </row>
    <row r="31" spans="1:11" x14ac:dyDescent="0.2">
      <c r="A31" s="11"/>
      <c r="B31" s="12"/>
      <c r="C31" s="10" t="s">
        <v>18</v>
      </c>
      <c r="D31" s="26">
        <v>-19945</v>
      </c>
      <c r="E31" s="24">
        <v>50</v>
      </c>
      <c r="F31" s="26">
        <v>-24234.09</v>
      </c>
      <c r="G31" s="24">
        <v>65</v>
      </c>
      <c r="H31" s="26">
        <v>-20685</v>
      </c>
      <c r="I31" s="24">
        <v>47</v>
      </c>
      <c r="J31" s="26">
        <v>0</v>
      </c>
      <c r="K31" s="25">
        <v>0</v>
      </c>
    </row>
    <row r="32" spans="1:11" x14ac:dyDescent="0.2">
      <c r="A32" s="7"/>
      <c r="B32" s="12"/>
      <c r="C32" s="10" t="s">
        <v>19</v>
      </c>
      <c r="D32" s="26">
        <v>-22250</v>
      </c>
      <c r="E32" s="24">
        <v>56</v>
      </c>
      <c r="F32" s="26">
        <v>-31159</v>
      </c>
      <c r="G32" s="24">
        <v>0</v>
      </c>
      <c r="H32" s="26">
        <v>-18655</v>
      </c>
      <c r="I32" s="24">
        <v>0</v>
      </c>
      <c r="J32" s="26">
        <v>0</v>
      </c>
      <c r="K32" s="25">
        <v>0</v>
      </c>
    </row>
    <row r="33" spans="1:11" ht="13.5" thickBot="1" x14ac:dyDescent="0.25">
      <c r="A33" s="13"/>
      <c r="B33" s="14"/>
      <c r="C33" s="18" t="s">
        <v>20</v>
      </c>
      <c r="D33" s="29">
        <f t="shared" ref="D33:K33" si="1">SUM(D21:D32)</f>
        <v>-250610</v>
      </c>
      <c r="E33" s="28">
        <f t="shared" si="1"/>
        <v>660</v>
      </c>
      <c r="F33" s="29">
        <f t="shared" si="1"/>
        <v>-284251.90000000002</v>
      </c>
      <c r="G33" s="28">
        <f t="shared" si="1"/>
        <v>625</v>
      </c>
      <c r="H33" s="29">
        <f t="shared" si="1"/>
        <v>-254160.2</v>
      </c>
      <c r="I33" s="28">
        <f t="shared" si="1"/>
        <v>600</v>
      </c>
      <c r="J33" s="29">
        <f t="shared" si="1"/>
        <v>-72875</v>
      </c>
      <c r="K33" s="30">
        <f t="shared" si="1"/>
        <v>177</v>
      </c>
    </row>
    <row r="34" spans="1:11" ht="27.75" customHeight="1" thickBot="1" x14ac:dyDescent="0.25">
      <c r="A34" s="57" t="s">
        <v>763</v>
      </c>
      <c r="B34" s="58"/>
      <c r="C34" s="58"/>
      <c r="D34" s="58"/>
      <c r="E34" s="58"/>
      <c r="F34" s="58"/>
      <c r="G34" s="58"/>
      <c r="H34" s="58"/>
      <c r="I34" s="58"/>
      <c r="J34" s="58"/>
      <c r="K34" s="59"/>
    </row>
    <row r="35" spans="1:11" x14ac:dyDescent="0.2">
      <c r="A35" s="1" t="s">
        <v>0</v>
      </c>
      <c r="B35" s="2" t="s">
        <v>33</v>
      </c>
      <c r="C35" s="3" t="s">
        <v>1</v>
      </c>
      <c r="D35" s="31" t="s">
        <v>48</v>
      </c>
      <c r="E35" s="36" t="s">
        <v>48</v>
      </c>
      <c r="F35" s="31" t="s">
        <v>50</v>
      </c>
      <c r="G35" s="36" t="s">
        <v>50</v>
      </c>
      <c r="H35" s="31" t="s">
        <v>51</v>
      </c>
      <c r="I35" s="36" t="s">
        <v>51</v>
      </c>
      <c r="J35" s="31" t="s">
        <v>52</v>
      </c>
      <c r="K35" s="32" t="s">
        <v>52</v>
      </c>
    </row>
    <row r="36" spans="1:11" x14ac:dyDescent="0.2">
      <c r="A36" s="4" t="s">
        <v>2</v>
      </c>
      <c r="B36" s="17"/>
      <c r="C36" s="6"/>
      <c r="D36" s="20" t="s">
        <v>3</v>
      </c>
      <c r="E36" s="21" t="s">
        <v>4</v>
      </c>
      <c r="F36" s="20" t="s">
        <v>3</v>
      </c>
      <c r="G36" s="21" t="s">
        <v>4</v>
      </c>
      <c r="H36" s="20" t="s">
        <v>3</v>
      </c>
      <c r="I36" s="21" t="s">
        <v>4</v>
      </c>
      <c r="J36" s="20" t="s">
        <v>3</v>
      </c>
      <c r="K36" s="22" t="s">
        <v>4</v>
      </c>
    </row>
    <row r="37" spans="1:11" x14ac:dyDescent="0.2">
      <c r="A37" s="45">
        <v>1391</v>
      </c>
      <c r="B37" s="49" t="s">
        <v>49</v>
      </c>
      <c r="C37" s="10" t="s">
        <v>6</v>
      </c>
      <c r="D37" s="23">
        <v>-7955</v>
      </c>
      <c r="E37" s="24">
        <v>117</v>
      </c>
      <c r="F37" s="23">
        <v>-9397</v>
      </c>
      <c r="G37" s="24">
        <v>140</v>
      </c>
      <c r="H37" s="23">
        <v>-9970</v>
      </c>
      <c r="I37" s="24">
        <v>158</v>
      </c>
      <c r="J37" s="23">
        <v>-6921</v>
      </c>
      <c r="K37" s="25">
        <v>108</v>
      </c>
    </row>
    <row r="38" spans="1:11" x14ac:dyDescent="0.2">
      <c r="A38" s="47" t="s">
        <v>23</v>
      </c>
      <c r="B38" s="48" t="s">
        <v>24</v>
      </c>
      <c r="C38" s="10" t="s">
        <v>8</v>
      </c>
      <c r="D38" s="26">
        <v>-8637</v>
      </c>
      <c r="E38" s="24">
        <v>115</v>
      </c>
      <c r="F38" s="26">
        <v>-9878</v>
      </c>
      <c r="G38" s="24">
        <v>144</v>
      </c>
      <c r="H38" s="26">
        <v>-9864</v>
      </c>
      <c r="I38" s="24">
        <v>128</v>
      </c>
      <c r="J38" s="26">
        <v>-8968</v>
      </c>
      <c r="K38" s="25">
        <v>120</v>
      </c>
    </row>
    <row r="39" spans="1:11" x14ac:dyDescent="0.2">
      <c r="A39" s="11"/>
      <c r="B39" s="12"/>
      <c r="C39" s="10" t="s">
        <v>10</v>
      </c>
      <c r="D39" s="26">
        <v>-9874</v>
      </c>
      <c r="E39" s="24">
        <v>143</v>
      </c>
      <c r="F39" s="26">
        <v>-9995</v>
      </c>
      <c r="G39" s="24">
        <v>140</v>
      </c>
      <c r="H39" s="26">
        <v>-11356</v>
      </c>
      <c r="I39" s="24">
        <v>175</v>
      </c>
      <c r="J39" s="26">
        <v>-7733</v>
      </c>
      <c r="K39" s="25">
        <v>116</v>
      </c>
    </row>
    <row r="40" spans="1:11" ht="14.25" customHeight="1" x14ac:dyDescent="0.2">
      <c r="A40" s="55" t="s">
        <v>36</v>
      </c>
      <c r="B40" s="56"/>
      <c r="C40" s="10" t="s">
        <v>11</v>
      </c>
      <c r="D40" s="26">
        <v>-12511</v>
      </c>
      <c r="E40" s="24">
        <v>154</v>
      </c>
      <c r="F40" s="26">
        <v>-12743</v>
      </c>
      <c r="G40" s="24">
        <v>167</v>
      </c>
      <c r="H40" s="26">
        <v>-11496</v>
      </c>
      <c r="I40" s="24">
        <v>149</v>
      </c>
      <c r="J40" s="26">
        <v>0</v>
      </c>
      <c r="K40" s="25">
        <v>0</v>
      </c>
    </row>
    <row r="41" spans="1:11" x14ac:dyDescent="0.2">
      <c r="A41" s="7"/>
      <c r="B41" s="12"/>
      <c r="C41" s="10" t="s">
        <v>12</v>
      </c>
      <c r="D41" s="26">
        <v>-9846</v>
      </c>
      <c r="E41" s="24">
        <v>141</v>
      </c>
      <c r="F41" s="26">
        <v>-8817</v>
      </c>
      <c r="G41" s="24">
        <v>143</v>
      </c>
      <c r="H41" s="26">
        <v>-7778</v>
      </c>
      <c r="I41" s="24">
        <v>108</v>
      </c>
      <c r="J41" s="26">
        <v>0</v>
      </c>
      <c r="K41" s="25">
        <v>0</v>
      </c>
    </row>
    <row r="42" spans="1:11" x14ac:dyDescent="0.2">
      <c r="A42" s="11"/>
      <c r="B42" s="12"/>
      <c r="C42" s="10" t="s">
        <v>13</v>
      </c>
      <c r="D42" s="26">
        <v>-10678</v>
      </c>
      <c r="E42" s="24">
        <v>132</v>
      </c>
      <c r="F42" s="26">
        <v>-9300</v>
      </c>
      <c r="G42" s="24">
        <v>122</v>
      </c>
      <c r="H42" s="26">
        <v>-9220</v>
      </c>
      <c r="I42" s="24">
        <v>129</v>
      </c>
      <c r="J42" s="26">
        <v>0</v>
      </c>
      <c r="K42" s="25">
        <v>0</v>
      </c>
    </row>
    <row r="43" spans="1:11" x14ac:dyDescent="0.2">
      <c r="A43" s="11"/>
      <c r="B43" s="12"/>
      <c r="C43" s="10" t="s">
        <v>14</v>
      </c>
      <c r="D43" s="26">
        <v>-10344</v>
      </c>
      <c r="E43" s="24">
        <v>165</v>
      </c>
      <c r="F43" s="26">
        <v>-9658</v>
      </c>
      <c r="G43" s="24">
        <v>151</v>
      </c>
      <c r="H43" s="26">
        <v>-8086</v>
      </c>
      <c r="I43" s="24">
        <v>108</v>
      </c>
      <c r="J43" s="26">
        <v>0</v>
      </c>
      <c r="K43" s="25">
        <v>0</v>
      </c>
    </row>
    <row r="44" spans="1:11" x14ac:dyDescent="0.2">
      <c r="A44" s="11"/>
      <c r="B44" s="12"/>
      <c r="C44" s="10" t="s">
        <v>15</v>
      </c>
      <c r="D44" s="26">
        <v>-11998</v>
      </c>
      <c r="E44" s="24">
        <v>161</v>
      </c>
      <c r="F44" s="26">
        <v>-8329</v>
      </c>
      <c r="G44" s="24">
        <v>139</v>
      </c>
      <c r="H44" s="26">
        <v>-9191</v>
      </c>
      <c r="I44" s="24">
        <v>129</v>
      </c>
      <c r="J44" s="26">
        <v>0</v>
      </c>
      <c r="K44" s="25">
        <v>0</v>
      </c>
    </row>
    <row r="45" spans="1:11" x14ac:dyDescent="0.2">
      <c r="A45" s="11"/>
      <c r="B45" s="12"/>
      <c r="C45" s="10" t="s">
        <v>16</v>
      </c>
      <c r="D45" s="26">
        <v>-6405</v>
      </c>
      <c r="E45" s="24">
        <v>88</v>
      </c>
      <c r="F45" s="26">
        <v>-7604</v>
      </c>
      <c r="G45" s="24">
        <v>103</v>
      </c>
      <c r="H45" s="26">
        <v>-7273</v>
      </c>
      <c r="I45" s="24">
        <v>98</v>
      </c>
      <c r="J45" s="26">
        <v>0</v>
      </c>
      <c r="K45" s="25">
        <v>0</v>
      </c>
    </row>
    <row r="46" spans="1:11" x14ac:dyDescent="0.2">
      <c r="A46" s="11"/>
      <c r="B46" s="12"/>
      <c r="C46" s="10" t="s">
        <v>17</v>
      </c>
      <c r="D46" s="26">
        <v>-7654</v>
      </c>
      <c r="E46" s="24">
        <v>104</v>
      </c>
      <c r="F46" s="26">
        <v>-4833</v>
      </c>
      <c r="G46" s="24">
        <v>76</v>
      </c>
      <c r="H46" s="26">
        <v>-5362</v>
      </c>
      <c r="I46" s="24">
        <v>78</v>
      </c>
      <c r="J46" s="26">
        <v>0</v>
      </c>
      <c r="K46" s="25">
        <v>0</v>
      </c>
    </row>
    <row r="47" spans="1:11" x14ac:dyDescent="0.2">
      <c r="A47" s="11"/>
      <c r="B47" s="12"/>
      <c r="C47" s="10" t="s">
        <v>18</v>
      </c>
      <c r="D47" s="26">
        <v>-10074</v>
      </c>
      <c r="E47" s="24">
        <v>177</v>
      </c>
      <c r="F47" s="26">
        <v>-7775</v>
      </c>
      <c r="G47" s="24">
        <v>118</v>
      </c>
      <c r="H47" s="26">
        <v>-7225</v>
      </c>
      <c r="I47" s="24">
        <v>99</v>
      </c>
      <c r="J47" s="26">
        <v>0</v>
      </c>
      <c r="K47" s="25">
        <v>0</v>
      </c>
    </row>
    <row r="48" spans="1:11" x14ac:dyDescent="0.2">
      <c r="A48" s="7"/>
      <c r="B48" s="12"/>
      <c r="C48" s="10" t="s">
        <v>19</v>
      </c>
      <c r="D48" s="26">
        <v>-8965</v>
      </c>
      <c r="E48" s="40">
        <v>121</v>
      </c>
      <c r="F48" s="26">
        <v>-11559</v>
      </c>
      <c r="G48" s="24">
        <v>0</v>
      </c>
      <c r="H48" s="26">
        <v>-10559</v>
      </c>
      <c r="I48" s="24">
        <v>127</v>
      </c>
      <c r="J48" s="26">
        <v>0</v>
      </c>
      <c r="K48" s="25">
        <v>0</v>
      </c>
    </row>
    <row r="49" spans="1:11" ht="13.5" thickBot="1" x14ac:dyDescent="0.25">
      <c r="A49" s="13"/>
      <c r="B49" s="14"/>
      <c r="C49" s="18" t="s">
        <v>20</v>
      </c>
      <c r="D49" s="29">
        <f t="shared" ref="D49:K49" si="2">SUM(D37:D48)</f>
        <v>-114941</v>
      </c>
      <c r="E49" s="28">
        <f t="shared" si="2"/>
        <v>1618</v>
      </c>
      <c r="F49" s="29">
        <f t="shared" si="2"/>
        <v>-109888</v>
      </c>
      <c r="G49" s="28">
        <f t="shared" si="2"/>
        <v>1443</v>
      </c>
      <c r="H49" s="29">
        <f t="shared" si="2"/>
        <v>-107380</v>
      </c>
      <c r="I49" s="28">
        <f t="shared" si="2"/>
        <v>1486</v>
      </c>
      <c r="J49" s="29">
        <f t="shared" si="2"/>
        <v>-23622</v>
      </c>
      <c r="K49" s="30">
        <f t="shared" si="2"/>
        <v>344</v>
      </c>
    </row>
    <row r="50" spans="1:11" ht="21.75" customHeight="1" thickBot="1" x14ac:dyDescent="0.25">
      <c r="A50" s="57" t="s">
        <v>764</v>
      </c>
      <c r="B50" s="58"/>
      <c r="C50" s="58"/>
      <c r="D50" s="58"/>
      <c r="E50" s="58"/>
      <c r="F50" s="58"/>
      <c r="G50" s="67"/>
      <c r="H50" s="58"/>
      <c r="I50" s="58"/>
      <c r="J50" s="58"/>
      <c r="K50" s="59"/>
    </row>
    <row r="51" spans="1:11" x14ac:dyDescent="0.2">
      <c r="A51" s="1" t="s">
        <v>0</v>
      </c>
      <c r="B51" s="2" t="s">
        <v>33</v>
      </c>
      <c r="C51" s="3" t="s">
        <v>1</v>
      </c>
      <c r="D51" s="31" t="s">
        <v>48</v>
      </c>
      <c r="E51" s="36" t="s">
        <v>48</v>
      </c>
      <c r="F51" s="31" t="s">
        <v>50</v>
      </c>
      <c r="G51" s="36" t="s">
        <v>50</v>
      </c>
      <c r="H51" s="31" t="s">
        <v>51</v>
      </c>
      <c r="I51" s="36" t="s">
        <v>51</v>
      </c>
      <c r="J51" s="31" t="s">
        <v>52</v>
      </c>
      <c r="K51" s="32" t="s">
        <v>52</v>
      </c>
    </row>
    <row r="52" spans="1:11" x14ac:dyDescent="0.2">
      <c r="A52" s="4" t="s">
        <v>2</v>
      </c>
      <c r="B52" s="17"/>
      <c r="C52" s="6"/>
      <c r="D52" s="20" t="s">
        <v>3</v>
      </c>
      <c r="E52" s="21" t="s">
        <v>4</v>
      </c>
      <c r="F52" s="20" t="s">
        <v>3</v>
      </c>
      <c r="G52" s="21" t="s">
        <v>4</v>
      </c>
      <c r="H52" s="20" t="s">
        <v>3</v>
      </c>
      <c r="I52" s="21" t="s">
        <v>4</v>
      </c>
      <c r="J52" s="20" t="s">
        <v>3</v>
      </c>
      <c r="K52" s="22" t="s">
        <v>4</v>
      </c>
    </row>
    <row r="53" spans="1:11" x14ac:dyDescent="0.2">
      <c r="A53" s="45">
        <v>1400</v>
      </c>
      <c r="B53" s="49" t="s">
        <v>25</v>
      </c>
      <c r="C53" s="10" t="s">
        <v>6</v>
      </c>
      <c r="D53" s="23">
        <v>-22602</v>
      </c>
      <c r="E53" s="24" t="s">
        <v>58</v>
      </c>
      <c r="F53" s="23">
        <v>-21374</v>
      </c>
      <c r="G53" s="24">
        <v>321</v>
      </c>
      <c r="H53" s="23">
        <v>-22098</v>
      </c>
      <c r="I53" s="24">
        <v>261</v>
      </c>
      <c r="J53" s="23">
        <v>-25593</v>
      </c>
      <c r="K53" s="25">
        <v>338</v>
      </c>
    </row>
    <row r="54" spans="1:11" x14ac:dyDescent="0.2">
      <c r="A54" s="47" t="s">
        <v>26</v>
      </c>
      <c r="B54" s="48" t="s">
        <v>45</v>
      </c>
      <c r="C54" s="10" t="s">
        <v>8</v>
      </c>
      <c r="D54" s="26">
        <f>-19688+5308</f>
        <v>-14380</v>
      </c>
      <c r="E54" s="24">
        <v>301</v>
      </c>
      <c r="F54" s="26">
        <v>-17418</v>
      </c>
      <c r="G54" s="24">
        <v>295</v>
      </c>
      <c r="H54" s="26">
        <v>-15099</v>
      </c>
      <c r="I54" s="24">
        <v>247</v>
      </c>
      <c r="J54" s="26">
        <v>-17796</v>
      </c>
      <c r="K54" s="25">
        <v>331</v>
      </c>
    </row>
    <row r="55" spans="1:11" x14ac:dyDescent="0.2">
      <c r="A55" s="11"/>
      <c r="B55" s="12"/>
      <c r="C55" s="10" t="s">
        <v>10</v>
      </c>
      <c r="D55" s="26">
        <f>-20491+5560</f>
        <v>-14931</v>
      </c>
      <c r="E55" s="24">
        <v>272</v>
      </c>
      <c r="F55" s="26">
        <v>-13861</v>
      </c>
      <c r="G55" s="24">
        <v>304</v>
      </c>
      <c r="H55" s="26">
        <v>-13731</v>
      </c>
      <c r="I55" s="24">
        <v>316</v>
      </c>
      <c r="J55" s="26">
        <v>-21528</v>
      </c>
      <c r="K55" s="25">
        <v>346</v>
      </c>
    </row>
    <row r="56" spans="1:11" ht="14.25" customHeight="1" x14ac:dyDescent="0.2">
      <c r="A56" s="60" t="s">
        <v>760</v>
      </c>
      <c r="B56" s="61"/>
      <c r="C56" s="10" t="s">
        <v>11</v>
      </c>
      <c r="D56" s="26">
        <f>-28255+7288</f>
        <v>-20967</v>
      </c>
      <c r="E56" s="24">
        <v>316</v>
      </c>
      <c r="F56" s="26">
        <v>-21285</v>
      </c>
      <c r="G56" s="24">
        <v>355</v>
      </c>
      <c r="H56" s="26">
        <v>-21102</v>
      </c>
      <c r="I56" s="24">
        <v>349</v>
      </c>
      <c r="J56" s="26">
        <v>0</v>
      </c>
      <c r="K56" s="25">
        <v>0</v>
      </c>
    </row>
    <row r="57" spans="1:11" x14ac:dyDescent="0.2">
      <c r="A57" s="7"/>
      <c r="B57" s="12"/>
      <c r="C57" s="10" t="s">
        <v>12</v>
      </c>
      <c r="D57" s="26">
        <v>-13285</v>
      </c>
      <c r="E57" s="24">
        <v>351</v>
      </c>
      <c r="F57" s="26">
        <v>-14534</v>
      </c>
      <c r="G57" s="24">
        <v>366</v>
      </c>
      <c r="H57" s="26">
        <v>-13986</v>
      </c>
      <c r="I57" s="24">
        <v>302</v>
      </c>
      <c r="J57" s="26">
        <v>0</v>
      </c>
      <c r="K57" s="25">
        <v>0</v>
      </c>
    </row>
    <row r="58" spans="1:11" x14ac:dyDescent="0.2">
      <c r="A58" s="11"/>
      <c r="B58" s="12"/>
      <c r="C58" s="10" t="s">
        <v>13</v>
      </c>
      <c r="D58" s="26">
        <v>-15650</v>
      </c>
      <c r="E58" s="24">
        <v>292</v>
      </c>
      <c r="F58" s="26">
        <v>-27112</v>
      </c>
      <c r="G58" s="24">
        <v>310</v>
      </c>
      <c r="H58" s="26">
        <v>-18195</v>
      </c>
      <c r="I58" s="24">
        <v>363</v>
      </c>
      <c r="J58" s="26">
        <v>0</v>
      </c>
      <c r="K58" s="25">
        <v>0</v>
      </c>
    </row>
    <row r="59" spans="1:11" x14ac:dyDescent="0.2">
      <c r="A59" s="11"/>
      <c r="B59" s="12"/>
      <c r="C59" s="10" t="s">
        <v>14</v>
      </c>
      <c r="D59" s="26">
        <v>-14291</v>
      </c>
      <c r="E59" s="24">
        <v>349</v>
      </c>
      <c r="F59" s="26">
        <v>-32467</v>
      </c>
      <c r="G59" s="24">
        <v>319</v>
      </c>
      <c r="H59" s="26">
        <v>-17477</v>
      </c>
      <c r="I59" s="24">
        <v>391</v>
      </c>
      <c r="J59" s="26">
        <v>0</v>
      </c>
      <c r="K59" s="25">
        <v>0</v>
      </c>
    </row>
    <row r="60" spans="1:11" x14ac:dyDescent="0.2">
      <c r="A60" s="11"/>
      <c r="B60" s="12"/>
      <c r="C60" s="10" t="s">
        <v>15</v>
      </c>
      <c r="D60" s="26">
        <v>-13175</v>
      </c>
      <c r="E60" s="24">
        <v>291</v>
      </c>
      <c r="F60" s="26">
        <v>8932</v>
      </c>
      <c r="G60" s="24">
        <v>369</v>
      </c>
      <c r="H60" s="26">
        <v>-15831</v>
      </c>
      <c r="I60" s="24">
        <v>325</v>
      </c>
      <c r="J60" s="26">
        <v>0</v>
      </c>
      <c r="K60" s="25">
        <v>0</v>
      </c>
    </row>
    <row r="61" spans="1:11" x14ac:dyDescent="0.2">
      <c r="A61" s="11"/>
      <c r="B61" s="12"/>
      <c r="C61" s="10" t="s">
        <v>16</v>
      </c>
      <c r="D61" s="26">
        <v>-10424</v>
      </c>
      <c r="E61" s="24">
        <v>326</v>
      </c>
      <c r="F61" s="26">
        <v>-14255</v>
      </c>
      <c r="G61" s="24">
        <v>382</v>
      </c>
      <c r="H61" s="26">
        <v>-12625</v>
      </c>
      <c r="I61" s="24">
        <v>293</v>
      </c>
      <c r="J61" s="26">
        <v>0</v>
      </c>
      <c r="K61" s="25">
        <v>0</v>
      </c>
    </row>
    <row r="62" spans="1:11" x14ac:dyDescent="0.2">
      <c r="A62" s="11"/>
      <c r="B62" s="12"/>
      <c r="C62" s="10" t="s">
        <v>17</v>
      </c>
      <c r="D62" s="26">
        <v>-18600</v>
      </c>
      <c r="E62" s="24">
        <v>332</v>
      </c>
      <c r="F62" s="26">
        <v>-16009</v>
      </c>
      <c r="G62" s="24">
        <v>298</v>
      </c>
      <c r="H62" s="26">
        <v>-17992</v>
      </c>
      <c r="I62" s="24">
        <v>320</v>
      </c>
      <c r="J62" s="26">
        <v>0</v>
      </c>
      <c r="K62" s="25">
        <v>0</v>
      </c>
    </row>
    <row r="63" spans="1:11" x14ac:dyDescent="0.2">
      <c r="A63" s="11"/>
      <c r="B63" s="12"/>
      <c r="C63" s="10" t="s">
        <v>18</v>
      </c>
      <c r="D63" s="26">
        <v>-16905</v>
      </c>
      <c r="E63" s="24">
        <v>337</v>
      </c>
      <c r="F63" s="26">
        <v>-15508.5</v>
      </c>
      <c r="G63" s="24">
        <v>326</v>
      </c>
      <c r="H63" s="26">
        <v>-18037</v>
      </c>
      <c r="I63" s="24">
        <v>356</v>
      </c>
      <c r="J63" s="26">
        <v>0</v>
      </c>
      <c r="K63" s="25">
        <v>0</v>
      </c>
    </row>
    <row r="64" spans="1:11" x14ac:dyDescent="0.2">
      <c r="A64" s="7"/>
      <c r="B64" s="12"/>
      <c r="C64" s="10" t="s">
        <v>19</v>
      </c>
      <c r="D64" s="26">
        <v>-18541</v>
      </c>
      <c r="E64" s="24">
        <v>328</v>
      </c>
      <c r="F64" s="26">
        <v>-23105</v>
      </c>
      <c r="G64" s="24">
        <v>0</v>
      </c>
      <c r="H64" s="26">
        <v>-21418</v>
      </c>
      <c r="I64" s="24">
        <v>379</v>
      </c>
      <c r="J64" s="26">
        <v>0</v>
      </c>
      <c r="K64" s="25">
        <v>0</v>
      </c>
    </row>
    <row r="65" spans="1:11" ht="13.5" thickBot="1" x14ac:dyDescent="0.25">
      <c r="A65" s="13"/>
      <c r="B65" s="14"/>
      <c r="C65" s="18" t="s">
        <v>20</v>
      </c>
      <c r="D65" s="29">
        <f t="shared" ref="D65:K65" si="3">SUM(D53:D64)</f>
        <v>-193751</v>
      </c>
      <c r="E65" s="28">
        <f t="shared" si="3"/>
        <v>3495</v>
      </c>
      <c r="F65" s="29">
        <f t="shared" si="3"/>
        <v>-207996.5</v>
      </c>
      <c r="G65" s="28">
        <f t="shared" si="3"/>
        <v>3645</v>
      </c>
      <c r="H65" s="29">
        <f t="shared" si="3"/>
        <v>-207591</v>
      </c>
      <c r="I65" s="28">
        <f t="shared" si="3"/>
        <v>3902</v>
      </c>
      <c r="J65" s="29">
        <f t="shared" si="3"/>
        <v>-64917</v>
      </c>
      <c r="K65" s="30">
        <f t="shared" si="3"/>
        <v>1015</v>
      </c>
    </row>
    <row r="66" spans="1:11" ht="54" customHeight="1" thickBot="1" x14ac:dyDescent="0.25">
      <c r="A66" s="57" t="s">
        <v>770</v>
      </c>
      <c r="B66" s="58"/>
      <c r="C66" s="58"/>
      <c r="D66" s="58"/>
      <c r="E66" s="58"/>
      <c r="F66" s="58"/>
      <c r="G66" s="58"/>
      <c r="H66" s="58"/>
      <c r="I66" s="58"/>
      <c r="J66" s="58"/>
      <c r="K66" s="59"/>
    </row>
    <row r="67" spans="1:11" x14ac:dyDescent="0.2">
      <c r="A67" s="1" t="s">
        <v>0</v>
      </c>
      <c r="B67" s="2" t="s">
        <v>33</v>
      </c>
      <c r="C67" s="3" t="s">
        <v>1</v>
      </c>
      <c r="D67" s="31" t="s">
        <v>48</v>
      </c>
      <c r="E67" s="36" t="s">
        <v>48</v>
      </c>
      <c r="F67" s="31" t="s">
        <v>50</v>
      </c>
      <c r="G67" s="36" t="s">
        <v>50</v>
      </c>
      <c r="H67" s="31" t="s">
        <v>51</v>
      </c>
      <c r="I67" s="36" t="s">
        <v>51</v>
      </c>
      <c r="J67" s="31" t="s">
        <v>52</v>
      </c>
      <c r="K67" s="32" t="s">
        <v>52</v>
      </c>
    </row>
    <row r="68" spans="1:11" x14ac:dyDescent="0.2">
      <c r="A68" s="4" t="s">
        <v>2</v>
      </c>
      <c r="B68" s="17"/>
      <c r="C68" s="6"/>
      <c r="D68" s="20" t="s">
        <v>3</v>
      </c>
      <c r="E68" s="21" t="s">
        <v>4</v>
      </c>
      <c r="F68" s="20" t="s">
        <v>3</v>
      </c>
      <c r="G68" s="21" t="s">
        <v>4</v>
      </c>
      <c r="H68" s="20" t="s">
        <v>3</v>
      </c>
      <c r="I68" s="21" t="s">
        <v>4</v>
      </c>
      <c r="J68" s="20" t="s">
        <v>3</v>
      </c>
      <c r="K68" s="22" t="s">
        <v>4</v>
      </c>
    </row>
    <row r="69" spans="1:11" x14ac:dyDescent="0.2">
      <c r="A69" s="45">
        <v>1400</v>
      </c>
      <c r="B69" s="49" t="s">
        <v>25</v>
      </c>
      <c r="C69" s="10" t="s">
        <v>6</v>
      </c>
      <c r="D69" s="23">
        <v>-6996</v>
      </c>
      <c r="E69" s="24">
        <v>2137</v>
      </c>
      <c r="F69" s="23">
        <v>-8340</v>
      </c>
      <c r="G69" s="24">
        <v>3294</v>
      </c>
      <c r="H69" s="23">
        <v>-8624</v>
      </c>
      <c r="I69" s="24">
        <v>3249</v>
      </c>
      <c r="J69" s="23">
        <v>-7364</v>
      </c>
      <c r="K69" s="25">
        <v>3234</v>
      </c>
    </row>
    <row r="70" spans="1:11" x14ac:dyDescent="0.2">
      <c r="A70" s="47" t="s">
        <v>46</v>
      </c>
      <c r="B70" s="48" t="s">
        <v>47</v>
      </c>
      <c r="C70" s="10" t="s">
        <v>8</v>
      </c>
      <c r="D70" s="26">
        <f>-4117-5308</f>
        <v>-9425</v>
      </c>
      <c r="E70" s="24">
        <v>2385</v>
      </c>
      <c r="F70" s="26">
        <v>-8831</v>
      </c>
      <c r="G70" s="24">
        <v>3202</v>
      </c>
      <c r="H70" s="26">
        <v>-10439</v>
      </c>
      <c r="I70" s="24">
        <v>3507</v>
      </c>
      <c r="J70" s="26">
        <v>-7928</v>
      </c>
      <c r="K70" s="25">
        <v>3325</v>
      </c>
    </row>
    <row r="71" spans="1:11" x14ac:dyDescent="0.2">
      <c r="A71" s="11"/>
      <c r="B71" s="12"/>
      <c r="C71" s="10" t="s">
        <v>10</v>
      </c>
      <c r="D71" s="26">
        <f>-1657-5560</f>
        <v>-7217</v>
      </c>
      <c r="E71" s="24">
        <v>3104</v>
      </c>
      <c r="F71" s="26">
        <v>-8280</v>
      </c>
      <c r="G71" s="24">
        <v>3266</v>
      </c>
      <c r="H71" s="26">
        <v>-9123</v>
      </c>
      <c r="I71" s="24">
        <v>3320</v>
      </c>
      <c r="J71" s="26">
        <v>-7492</v>
      </c>
      <c r="K71" s="25">
        <v>3677</v>
      </c>
    </row>
    <row r="72" spans="1:11" ht="14.25" customHeight="1" x14ac:dyDescent="0.2">
      <c r="A72" s="60" t="s">
        <v>43</v>
      </c>
      <c r="B72" s="61"/>
      <c r="C72" s="10" t="s">
        <v>11</v>
      </c>
      <c r="D72" s="26">
        <f>-626-7288</f>
        <v>-7914</v>
      </c>
      <c r="E72" s="24">
        <v>3949</v>
      </c>
      <c r="F72" s="26">
        <v>-8128</v>
      </c>
      <c r="G72" s="24">
        <v>4194</v>
      </c>
      <c r="H72" s="26">
        <v>-10536</v>
      </c>
      <c r="I72" s="24">
        <v>3391</v>
      </c>
      <c r="J72" s="26">
        <v>0</v>
      </c>
      <c r="K72" s="25">
        <v>0</v>
      </c>
    </row>
    <row r="73" spans="1:11" x14ac:dyDescent="0.2">
      <c r="A73" s="7"/>
      <c r="B73" s="12"/>
      <c r="C73" s="10" t="s">
        <v>12</v>
      </c>
      <c r="D73" s="26">
        <v>-6892</v>
      </c>
      <c r="E73" s="24">
        <v>3007</v>
      </c>
      <c r="F73" s="26">
        <v>-7423</v>
      </c>
      <c r="G73" s="24">
        <v>3195</v>
      </c>
      <c r="H73" s="26">
        <v>-8157.82</v>
      </c>
      <c r="I73" s="24">
        <v>3205</v>
      </c>
      <c r="J73" s="26">
        <v>0</v>
      </c>
      <c r="K73" s="25">
        <v>0</v>
      </c>
    </row>
    <row r="74" spans="1:11" x14ac:dyDescent="0.2">
      <c r="A74" s="11"/>
      <c r="B74" s="12"/>
      <c r="C74" s="10" t="s">
        <v>13</v>
      </c>
      <c r="D74" s="26">
        <v>-7199</v>
      </c>
      <c r="E74" s="24">
        <v>3063</v>
      </c>
      <c r="F74" s="26">
        <v>-2062</v>
      </c>
      <c r="G74" s="24">
        <v>3498</v>
      </c>
      <c r="H74" s="26">
        <v>-7545.68</v>
      </c>
      <c r="I74" s="24">
        <v>3972</v>
      </c>
      <c r="J74" s="26">
        <v>0</v>
      </c>
      <c r="K74" s="25">
        <v>0</v>
      </c>
    </row>
    <row r="75" spans="1:11" x14ac:dyDescent="0.2">
      <c r="A75" s="11"/>
      <c r="B75" s="12"/>
      <c r="C75" s="10" t="s">
        <v>14</v>
      </c>
      <c r="D75" s="26">
        <v>-8312</v>
      </c>
      <c r="E75" s="24">
        <v>4456</v>
      </c>
      <c r="F75" s="26">
        <v>0</v>
      </c>
      <c r="G75" s="24">
        <v>0</v>
      </c>
      <c r="H75" s="26">
        <v>-9558</v>
      </c>
      <c r="I75" s="24">
        <v>3612</v>
      </c>
      <c r="J75" s="26">
        <v>0</v>
      </c>
      <c r="K75" s="25">
        <v>0</v>
      </c>
    </row>
    <row r="76" spans="1:11" x14ac:dyDescent="0.2">
      <c r="A76" s="11"/>
      <c r="B76" s="12"/>
      <c r="C76" s="10" t="s">
        <v>15</v>
      </c>
      <c r="D76" s="26">
        <v>-10666</v>
      </c>
      <c r="E76" s="24">
        <v>3547</v>
      </c>
      <c r="F76" s="26">
        <v>-27133</v>
      </c>
      <c r="G76" s="24">
        <f>3632+3629</f>
        <v>7261</v>
      </c>
      <c r="H76" s="26">
        <v>-8121</v>
      </c>
      <c r="I76" s="24">
        <v>3379</v>
      </c>
      <c r="J76" s="26">
        <v>0</v>
      </c>
      <c r="K76" s="25">
        <v>0</v>
      </c>
    </row>
    <row r="77" spans="1:11" x14ac:dyDescent="0.2">
      <c r="A77" s="11"/>
      <c r="B77" s="12"/>
      <c r="C77" s="10" t="s">
        <v>16</v>
      </c>
      <c r="D77" s="26">
        <v>-6556</v>
      </c>
      <c r="E77" s="24">
        <v>4231</v>
      </c>
      <c r="F77" s="26">
        <v>-9052</v>
      </c>
      <c r="G77" s="24">
        <v>4402</v>
      </c>
      <c r="H77" s="26">
        <v>-8349</v>
      </c>
      <c r="I77" s="24">
        <v>4277</v>
      </c>
      <c r="J77" s="26">
        <v>0</v>
      </c>
      <c r="K77" s="25">
        <v>0</v>
      </c>
    </row>
    <row r="78" spans="1:11" x14ac:dyDescent="0.2">
      <c r="A78" s="11"/>
      <c r="B78" s="12"/>
      <c r="C78" s="10" t="s">
        <v>17</v>
      </c>
      <c r="D78" s="26">
        <v>-10771</v>
      </c>
      <c r="E78" s="24">
        <v>3388</v>
      </c>
      <c r="F78" s="26">
        <v>-7728.72</v>
      </c>
      <c r="G78" s="24">
        <v>2574</v>
      </c>
      <c r="H78" s="26">
        <v>-8562</v>
      </c>
      <c r="I78" s="24">
        <v>2496</v>
      </c>
      <c r="J78" s="26">
        <v>0</v>
      </c>
      <c r="K78" s="25">
        <v>0</v>
      </c>
    </row>
    <row r="79" spans="1:11" x14ac:dyDescent="0.2">
      <c r="A79" s="11"/>
      <c r="B79" s="12"/>
      <c r="C79" s="10" t="s">
        <v>18</v>
      </c>
      <c r="D79" s="26">
        <v>-8909</v>
      </c>
      <c r="E79" s="24">
        <v>3651</v>
      </c>
      <c r="F79" s="26">
        <v>-12579.25</v>
      </c>
      <c r="G79" s="24">
        <v>3640</v>
      </c>
      <c r="H79" s="26">
        <v>-6629</v>
      </c>
      <c r="I79" s="24">
        <v>3500</v>
      </c>
      <c r="J79" s="26">
        <v>0</v>
      </c>
      <c r="K79" s="25">
        <v>0</v>
      </c>
    </row>
    <row r="80" spans="1:11" x14ac:dyDescent="0.2">
      <c r="A80" s="7"/>
      <c r="B80" s="12"/>
      <c r="C80" s="10" t="s">
        <v>19</v>
      </c>
      <c r="D80" s="26">
        <v>-9276</v>
      </c>
      <c r="E80" s="24">
        <v>3794</v>
      </c>
      <c r="F80" s="26">
        <v>-7250</v>
      </c>
      <c r="G80" s="24">
        <v>0</v>
      </c>
      <c r="H80" s="26">
        <v>-13211</v>
      </c>
      <c r="I80" s="24">
        <v>4216</v>
      </c>
      <c r="J80" s="26">
        <v>0</v>
      </c>
      <c r="K80" s="25">
        <v>0</v>
      </c>
    </row>
    <row r="81" spans="1:11" ht="13.5" thickBot="1" x14ac:dyDescent="0.25">
      <c r="A81" s="13"/>
      <c r="B81" s="14"/>
      <c r="C81" s="18" t="s">
        <v>20</v>
      </c>
      <c r="D81" s="29">
        <f t="shared" ref="D81:K81" si="4">SUM(D69:D80)</f>
        <v>-100133</v>
      </c>
      <c r="E81" s="28">
        <f t="shared" si="4"/>
        <v>40712</v>
      </c>
      <c r="F81" s="29">
        <f t="shared" si="4"/>
        <v>-106806.97</v>
      </c>
      <c r="G81" s="28">
        <f t="shared" si="4"/>
        <v>38526</v>
      </c>
      <c r="H81" s="29">
        <f t="shared" si="4"/>
        <v>-108855.5</v>
      </c>
      <c r="I81" s="28">
        <f t="shared" si="4"/>
        <v>42124</v>
      </c>
      <c r="J81" s="29">
        <f t="shared" si="4"/>
        <v>-22784</v>
      </c>
      <c r="K81" s="30">
        <f t="shared" si="4"/>
        <v>10236</v>
      </c>
    </row>
    <row r="82" spans="1:11" ht="56.25" customHeight="1" thickBot="1" x14ac:dyDescent="0.25">
      <c r="A82" s="57" t="s">
        <v>762</v>
      </c>
      <c r="B82" s="58"/>
      <c r="C82" s="58"/>
      <c r="D82" s="58"/>
      <c r="E82" s="58"/>
      <c r="F82" s="58"/>
      <c r="G82" s="58"/>
      <c r="H82" s="58"/>
      <c r="I82" s="58"/>
      <c r="J82" s="58"/>
      <c r="K82" s="59"/>
    </row>
    <row r="83" spans="1:11" x14ac:dyDescent="0.2">
      <c r="A83" s="1" t="s">
        <v>0</v>
      </c>
      <c r="B83" s="2" t="s">
        <v>33</v>
      </c>
      <c r="C83" s="3" t="s">
        <v>1</v>
      </c>
      <c r="D83" s="31" t="s">
        <v>48</v>
      </c>
      <c r="E83" s="36" t="s">
        <v>48</v>
      </c>
      <c r="F83" s="31" t="s">
        <v>50</v>
      </c>
      <c r="G83" s="36" t="s">
        <v>50</v>
      </c>
      <c r="H83" s="31" t="s">
        <v>51</v>
      </c>
      <c r="I83" s="36" t="s">
        <v>51</v>
      </c>
      <c r="J83" s="31" t="s">
        <v>52</v>
      </c>
      <c r="K83" s="32" t="s">
        <v>52</v>
      </c>
    </row>
    <row r="84" spans="1:11" x14ac:dyDescent="0.2">
      <c r="A84" s="4" t="s">
        <v>2</v>
      </c>
      <c r="B84" s="17"/>
      <c r="C84" s="6"/>
      <c r="D84" s="20" t="s">
        <v>3</v>
      </c>
      <c r="E84" s="21" t="s">
        <v>4</v>
      </c>
      <c r="F84" s="20" t="s">
        <v>3</v>
      </c>
      <c r="G84" s="21" t="s">
        <v>4</v>
      </c>
      <c r="H84" s="20" t="s">
        <v>3</v>
      </c>
      <c r="I84" s="21" t="s">
        <v>4</v>
      </c>
      <c r="J84" s="20" t="s">
        <v>3</v>
      </c>
      <c r="K84" s="22" t="s">
        <v>4</v>
      </c>
    </row>
    <row r="85" spans="1:11" x14ac:dyDescent="0.2">
      <c r="A85" s="45">
        <v>1545</v>
      </c>
      <c r="B85" s="49" t="s">
        <v>28</v>
      </c>
      <c r="C85" s="10" t="s">
        <v>6</v>
      </c>
      <c r="D85" s="23">
        <v>-97830</v>
      </c>
      <c r="E85" s="24">
        <v>110</v>
      </c>
      <c r="F85" s="23">
        <v>-59565</v>
      </c>
      <c r="G85" s="24">
        <v>167</v>
      </c>
      <c r="H85" s="23">
        <v>-24850</v>
      </c>
      <c r="I85" s="24">
        <v>155</v>
      </c>
      <c r="J85" s="23">
        <v>-30951</v>
      </c>
      <c r="K85" s="25">
        <v>173</v>
      </c>
    </row>
    <row r="86" spans="1:11" x14ac:dyDescent="0.2">
      <c r="A86" s="47" t="s">
        <v>29</v>
      </c>
      <c r="B86" s="48" t="s">
        <v>9</v>
      </c>
      <c r="C86" s="10" t="s">
        <v>8</v>
      </c>
      <c r="D86" s="26">
        <v>-34723</v>
      </c>
      <c r="E86" s="24">
        <v>142</v>
      </c>
      <c r="F86" s="26">
        <v>-35214</v>
      </c>
      <c r="G86" s="24">
        <v>120</v>
      </c>
      <c r="H86" s="26">
        <v>-43346</v>
      </c>
      <c r="I86" s="24">
        <v>136</v>
      </c>
      <c r="J86" s="26">
        <v>-33000</v>
      </c>
      <c r="K86" s="25">
        <v>150</v>
      </c>
    </row>
    <row r="87" spans="1:11" x14ac:dyDescent="0.2">
      <c r="A87" s="11"/>
      <c r="B87" s="12"/>
      <c r="C87" s="10" t="s">
        <v>10</v>
      </c>
      <c r="D87" s="26">
        <v>-13487</v>
      </c>
      <c r="E87" s="24">
        <v>122</v>
      </c>
      <c r="F87" s="26">
        <v>-20074</v>
      </c>
      <c r="G87" s="24">
        <v>137</v>
      </c>
      <c r="H87" s="26">
        <v>-30839</v>
      </c>
      <c r="I87" s="24">
        <v>156</v>
      </c>
      <c r="J87" s="26">
        <v>-25720</v>
      </c>
      <c r="K87" s="25">
        <v>155</v>
      </c>
    </row>
    <row r="88" spans="1:11" ht="14.25" customHeight="1" x14ac:dyDescent="0.2">
      <c r="A88" s="55" t="s">
        <v>34</v>
      </c>
      <c r="B88" s="56"/>
      <c r="C88" s="10" t="s">
        <v>11</v>
      </c>
      <c r="D88" s="26">
        <v>-28826</v>
      </c>
      <c r="E88" s="24">
        <v>128</v>
      </c>
      <c r="F88" s="26">
        <v>-24085</v>
      </c>
      <c r="G88" s="24">
        <v>150</v>
      </c>
      <c r="H88" s="26">
        <v>-97374</v>
      </c>
      <c r="I88" s="24">
        <v>153</v>
      </c>
      <c r="J88" s="26">
        <v>0</v>
      </c>
      <c r="K88" s="25">
        <v>0</v>
      </c>
    </row>
    <row r="89" spans="1:11" x14ac:dyDescent="0.2">
      <c r="A89" s="7"/>
      <c r="B89" s="12"/>
      <c r="C89" s="10" t="s">
        <v>12</v>
      </c>
      <c r="D89" s="26">
        <v>-28300</v>
      </c>
      <c r="E89" s="24">
        <v>156</v>
      </c>
      <c r="F89" s="26">
        <v>-19207</v>
      </c>
      <c r="G89" s="24">
        <v>115</v>
      </c>
      <c r="H89" s="26">
        <v>-23016</v>
      </c>
      <c r="I89" s="24">
        <v>117</v>
      </c>
      <c r="J89" s="26">
        <v>0</v>
      </c>
      <c r="K89" s="25">
        <v>0</v>
      </c>
    </row>
    <row r="90" spans="1:11" x14ac:dyDescent="0.2">
      <c r="A90" s="11"/>
      <c r="B90" s="12"/>
      <c r="C90" s="10" t="s">
        <v>13</v>
      </c>
      <c r="D90" s="26">
        <v>-19159</v>
      </c>
      <c r="E90" s="24">
        <v>116</v>
      </c>
      <c r="F90" s="26">
        <v>-23825</v>
      </c>
      <c r="G90" s="24">
        <v>130</v>
      </c>
      <c r="H90" s="26">
        <v>-259166</v>
      </c>
      <c r="I90" s="24">
        <v>108</v>
      </c>
      <c r="J90" s="26">
        <v>0</v>
      </c>
      <c r="K90" s="25">
        <v>0</v>
      </c>
    </row>
    <row r="91" spans="1:11" x14ac:dyDescent="0.2">
      <c r="A91" s="11"/>
      <c r="B91" s="12"/>
      <c r="C91" s="10" t="s">
        <v>14</v>
      </c>
      <c r="D91" s="26">
        <v>-26015</v>
      </c>
      <c r="E91" s="24">
        <v>110</v>
      </c>
      <c r="F91" s="26">
        <v>-16873</v>
      </c>
      <c r="G91" s="24">
        <v>137</v>
      </c>
      <c r="H91" s="26">
        <v>-30416</v>
      </c>
      <c r="I91" s="24">
        <v>145</v>
      </c>
      <c r="J91" s="26">
        <v>0</v>
      </c>
      <c r="K91" s="25">
        <v>0</v>
      </c>
    </row>
    <row r="92" spans="1:11" x14ac:dyDescent="0.2">
      <c r="A92" s="11"/>
      <c r="B92" s="12"/>
      <c r="C92" s="10" t="s">
        <v>15</v>
      </c>
      <c r="D92" s="26">
        <v>-49825</v>
      </c>
      <c r="E92" s="24">
        <v>128</v>
      </c>
      <c r="F92" s="26">
        <v>-35746</v>
      </c>
      <c r="G92" s="24">
        <v>106</v>
      </c>
      <c r="H92" s="26">
        <v>-40981</v>
      </c>
      <c r="I92" s="24">
        <v>122</v>
      </c>
      <c r="J92" s="26">
        <v>0</v>
      </c>
      <c r="K92" s="25">
        <v>0</v>
      </c>
    </row>
    <row r="93" spans="1:11" x14ac:dyDescent="0.2">
      <c r="A93" s="11"/>
      <c r="B93" s="12"/>
      <c r="C93" s="10" t="s">
        <v>16</v>
      </c>
      <c r="D93" s="26">
        <v>-43463</v>
      </c>
      <c r="E93" s="24">
        <v>120</v>
      </c>
      <c r="F93" s="26">
        <v>-44244</v>
      </c>
      <c r="G93" s="24">
        <v>133</v>
      </c>
      <c r="H93" s="26">
        <v>-58336</v>
      </c>
      <c r="I93" s="24">
        <v>123</v>
      </c>
      <c r="J93" s="26">
        <v>0</v>
      </c>
      <c r="K93" s="25">
        <v>0</v>
      </c>
    </row>
    <row r="94" spans="1:11" x14ac:dyDescent="0.2">
      <c r="A94" s="11"/>
      <c r="B94" s="12"/>
      <c r="C94" s="10" t="s">
        <v>17</v>
      </c>
      <c r="D94" s="26">
        <v>-26909</v>
      </c>
      <c r="E94" s="24">
        <v>135</v>
      </c>
      <c r="F94" s="26">
        <v>-36859.5</v>
      </c>
      <c r="G94" s="24">
        <v>137</v>
      </c>
      <c r="H94" s="26">
        <v>-32081</v>
      </c>
      <c r="I94" s="24">
        <v>119</v>
      </c>
      <c r="J94" s="26">
        <v>0</v>
      </c>
      <c r="K94" s="25">
        <v>0</v>
      </c>
    </row>
    <row r="95" spans="1:11" x14ac:dyDescent="0.2">
      <c r="A95" s="11"/>
      <c r="B95" s="12"/>
      <c r="C95" s="10" t="s">
        <v>18</v>
      </c>
      <c r="D95" s="26">
        <v>-25649</v>
      </c>
      <c r="E95" s="24">
        <v>136</v>
      </c>
      <c r="F95" s="26">
        <v>-41779.5</v>
      </c>
      <c r="G95" s="24">
        <v>121</v>
      </c>
      <c r="H95" s="26">
        <v>-48275</v>
      </c>
      <c r="I95" s="24">
        <v>159</v>
      </c>
      <c r="J95" s="26">
        <v>0</v>
      </c>
      <c r="K95" s="25">
        <v>0</v>
      </c>
    </row>
    <row r="96" spans="1:11" x14ac:dyDescent="0.2">
      <c r="A96" s="7"/>
      <c r="B96" s="12"/>
      <c r="C96" s="10" t="s">
        <v>19</v>
      </c>
      <c r="D96" s="26">
        <v>-21932</v>
      </c>
      <c r="E96" s="24">
        <v>148</v>
      </c>
      <c r="F96" s="26">
        <v>-22600</v>
      </c>
      <c r="G96" s="24">
        <v>0</v>
      </c>
      <c r="H96" s="26">
        <v>-41177</v>
      </c>
      <c r="I96" s="24">
        <v>160</v>
      </c>
      <c r="J96" s="26">
        <v>0</v>
      </c>
      <c r="K96" s="25">
        <v>0</v>
      </c>
    </row>
    <row r="97" spans="1:11" ht="13.5" thickBot="1" x14ac:dyDescent="0.25">
      <c r="A97" s="13"/>
      <c r="B97" s="14"/>
      <c r="C97" s="18" t="s">
        <v>20</v>
      </c>
      <c r="D97" s="29">
        <f t="shared" ref="D97:I97" si="5">SUM(D85:D96)</f>
        <v>-416118</v>
      </c>
      <c r="E97" s="28">
        <f t="shared" si="5"/>
        <v>1551</v>
      </c>
      <c r="F97" s="29">
        <f t="shared" si="5"/>
        <v>-380072</v>
      </c>
      <c r="G97" s="28">
        <f t="shared" si="5"/>
        <v>1453</v>
      </c>
      <c r="H97" s="29">
        <f t="shared" si="5"/>
        <v>-729857</v>
      </c>
      <c r="I97" s="28">
        <f t="shared" si="5"/>
        <v>1653</v>
      </c>
      <c r="J97" s="29">
        <f>SUM(J85:J96)</f>
        <v>-89671</v>
      </c>
      <c r="K97" s="30">
        <f>SUM(K85:K96)</f>
        <v>478</v>
      </c>
    </row>
    <row r="98" spans="1:11" ht="40.5" customHeight="1" thickBot="1" x14ac:dyDescent="0.25">
      <c r="A98" s="57" t="s">
        <v>765</v>
      </c>
      <c r="B98" s="58"/>
      <c r="C98" s="58"/>
      <c r="D98" s="58"/>
      <c r="E98" s="58"/>
      <c r="F98" s="58"/>
      <c r="G98" s="58"/>
      <c r="H98" s="58"/>
      <c r="I98" s="58"/>
      <c r="J98" s="58"/>
      <c r="K98" s="59"/>
    </row>
    <row r="99" spans="1:11" x14ac:dyDescent="0.2">
      <c r="A99" s="1" t="s">
        <v>0</v>
      </c>
      <c r="B99" s="2" t="s">
        <v>33</v>
      </c>
      <c r="C99" s="3" t="s">
        <v>1</v>
      </c>
      <c r="D99" s="31" t="s">
        <v>48</v>
      </c>
      <c r="E99" s="36" t="s">
        <v>48</v>
      </c>
      <c r="F99" s="31" t="s">
        <v>50</v>
      </c>
      <c r="G99" s="36" t="s">
        <v>50</v>
      </c>
      <c r="H99" s="31" t="s">
        <v>51</v>
      </c>
      <c r="I99" s="36" t="s">
        <v>51</v>
      </c>
      <c r="J99" s="31" t="s">
        <v>52</v>
      </c>
      <c r="K99" s="32" t="s">
        <v>52</v>
      </c>
    </row>
    <row r="100" spans="1:11" x14ac:dyDescent="0.2">
      <c r="A100" s="4" t="s">
        <v>2</v>
      </c>
      <c r="B100" s="17"/>
      <c r="C100" s="6"/>
      <c r="D100" s="20" t="s">
        <v>3</v>
      </c>
      <c r="E100" s="21" t="s">
        <v>4</v>
      </c>
      <c r="F100" s="20" t="s">
        <v>3</v>
      </c>
      <c r="G100" s="21" t="s">
        <v>4</v>
      </c>
      <c r="H100" s="20" t="s">
        <v>3</v>
      </c>
      <c r="I100" s="21" t="s">
        <v>4</v>
      </c>
      <c r="J100" s="20" t="s">
        <v>3</v>
      </c>
      <c r="K100" s="22" t="s">
        <v>4</v>
      </c>
    </row>
    <row r="101" spans="1:11" x14ac:dyDescent="0.2">
      <c r="A101" s="45">
        <v>1421</v>
      </c>
      <c r="B101" s="49" t="s">
        <v>30</v>
      </c>
      <c r="C101" s="10" t="s">
        <v>6</v>
      </c>
      <c r="D101" s="23">
        <v>-221964</v>
      </c>
      <c r="E101" s="24">
        <v>589</v>
      </c>
      <c r="F101" s="23">
        <v>-232534</v>
      </c>
      <c r="G101" s="24">
        <v>605</v>
      </c>
      <c r="H101" s="23">
        <v>-283252</v>
      </c>
      <c r="I101" s="24">
        <v>631</v>
      </c>
      <c r="J101" s="23">
        <v>-258320</v>
      </c>
      <c r="K101" s="25">
        <v>611</v>
      </c>
    </row>
    <row r="102" spans="1:11" x14ac:dyDescent="0.2">
      <c r="A102" s="47" t="s">
        <v>31</v>
      </c>
      <c r="B102" s="48" t="s">
        <v>32</v>
      </c>
      <c r="C102" s="10" t="s">
        <v>8</v>
      </c>
      <c r="D102" s="26">
        <v>-188</v>
      </c>
      <c r="E102" s="24">
        <v>1</v>
      </c>
      <c r="F102" s="26">
        <v>500</v>
      </c>
      <c r="G102" s="24">
        <v>0</v>
      </c>
      <c r="H102" s="26">
        <v>-1740</v>
      </c>
      <c r="I102" s="24">
        <v>1</v>
      </c>
      <c r="J102" s="26">
        <v>-235</v>
      </c>
      <c r="K102" s="25">
        <v>0</v>
      </c>
    </row>
    <row r="103" spans="1:11" x14ac:dyDescent="0.2">
      <c r="A103" s="11"/>
      <c r="B103" s="12"/>
      <c r="C103" s="10" t="s">
        <v>10</v>
      </c>
      <c r="D103" s="26">
        <v>-1274</v>
      </c>
      <c r="E103" s="24">
        <v>2</v>
      </c>
      <c r="F103" s="26">
        <v>-1153</v>
      </c>
      <c r="G103" s="24">
        <v>5</v>
      </c>
      <c r="H103" s="26">
        <v>-2049</v>
      </c>
      <c r="I103" s="24">
        <v>2</v>
      </c>
      <c r="J103" s="26">
        <v>160</v>
      </c>
      <c r="K103" s="25">
        <v>0</v>
      </c>
    </row>
    <row r="104" spans="1:11" ht="14.25" customHeight="1" x14ac:dyDescent="0.2">
      <c r="A104" s="55" t="s">
        <v>37</v>
      </c>
      <c r="B104" s="56"/>
      <c r="C104" s="10" t="s">
        <v>11</v>
      </c>
      <c r="D104" s="26">
        <v>-1878</v>
      </c>
      <c r="E104" s="24">
        <v>5</v>
      </c>
      <c r="F104" s="26">
        <v>-2504</v>
      </c>
      <c r="G104" s="24">
        <v>14</v>
      </c>
      <c r="H104" s="26">
        <v>-931</v>
      </c>
      <c r="I104" s="24">
        <v>0</v>
      </c>
      <c r="J104" s="26">
        <v>0</v>
      </c>
      <c r="K104" s="25">
        <v>0</v>
      </c>
    </row>
    <row r="105" spans="1:11" x14ac:dyDescent="0.2">
      <c r="A105" s="7"/>
      <c r="B105" s="12"/>
      <c r="C105" s="10" t="s">
        <v>12</v>
      </c>
      <c r="D105" s="26">
        <v>-144</v>
      </c>
      <c r="E105" s="24">
        <v>0</v>
      </c>
      <c r="F105" s="26">
        <v>-1042</v>
      </c>
      <c r="G105" s="24">
        <v>1</v>
      </c>
      <c r="H105" s="26">
        <v>-235.02</v>
      </c>
      <c r="I105" s="24">
        <v>0</v>
      </c>
      <c r="J105" s="26">
        <v>0</v>
      </c>
      <c r="K105" s="25">
        <v>0</v>
      </c>
    </row>
    <row r="106" spans="1:11" x14ac:dyDescent="0.2">
      <c r="A106" s="11"/>
      <c r="B106" s="12"/>
      <c r="C106" s="10" t="s">
        <v>13</v>
      </c>
      <c r="D106" s="26">
        <v>-1291</v>
      </c>
      <c r="E106" s="24">
        <v>2</v>
      </c>
      <c r="F106" s="26">
        <v>-4844</v>
      </c>
      <c r="G106" s="24">
        <v>1</v>
      </c>
      <c r="H106" s="26">
        <v>-11868</v>
      </c>
      <c r="I106" s="24">
        <v>0</v>
      </c>
      <c r="J106" s="26">
        <v>0</v>
      </c>
      <c r="K106" s="25">
        <v>0</v>
      </c>
    </row>
    <row r="107" spans="1:11" x14ac:dyDescent="0.2">
      <c r="A107" s="11"/>
      <c r="B107" s="12"/>
      <c r="C107" s="10" t="s">
        <v>14</v>
      </c>
      <c r="D107" s="26">
        <v>-224788</v>
      </c>
      <c r="E107" s="24">
        <f>598-598</f>
        <v>0</v>
      </c>
      <c r="F107" s="26">
        <v>-236625</v>
      </c>
      <c r="G107" s="24">
        <v>0</v>
      </c>
      <c r="H107" s="26">
        <v>-287980</v>
      </c>
      <c r="I107" s="24">
        <v>0</v>
      </c>
      <c r="J107" s="26">
        <v>0</v>
      </c>
      <c r="K107" s="25">
        <v>0</v>
      </c>
    </row>
    <row r="108" spans="1:11" x14ac:dyDescent="0.2">
      <c r="A108" s="11"/>
      <c r="B108" s="12"/>
      <c r="C108" s="10" t="s">
        <v>15</v>
      </c>
      <c r="D108" s="26">
        <v>337</v>
      </c>
      <c r="E108" s="24">
        <v>0</v>
      </c>
      <c r="F108" s="26">
        <v>1656</v>
      </c>
      <c r="G108" s="24">
        <v>-1</v>
      </c>
      <c r="H108" s="26">
        <v>-5386</v>
      </c>
      <c r="I108" s="24">
        <v>0</v>
      </c>
      <c r="J108" s="26">
        <v>0</v>
      </c>
      <c r="K108" s="25">
        <v>0</v>
      </c>
    </row>
    <row r="109" spans="1:11" x14ac:dyDescent="0.2">
      <c r="A109" s="11"/>
      <c r="B109" s="12"/>
      <c r="C109" s="10" t="s">
        <v>16</v>
      </c>
      <c r="D109" s="26">
        <v>-1939</v>
      </c>
      <c r="E109" s="24">
        <v>5</v>
      </c>
      <c r="F109" s="26">
        <v>-1539</v>
      </c>
      <c r="G109" s="24">
        <v>1</v>
      </c>
      <c r="H109" s="26">
        <v>-1788</v>
      </c>
      <c r="I109" s="24">
        <v>0</v>
      </c>
      <c r="J109" s="26">
        <v>0</v>
      </c>
      <c r="K109" s="25">
        <v>0</v>
      </c>
    </row>
    <row r="110" spans="1:11" x14ac:dyDescent="0.2">
      <c r="A110" s="11"/>
      <c r="B110" s="12"/>
      <c r="C110" s="10" t="s">
        <v>17</v>
      </c>
      <c r="D110" s="26">
        <v>-297</v>
      </c>
      <c r="E110" s="24">
        <v>0</v>
      </c>
      <c r="F110" s="26">
        <v>-2237.02</v>
      </c>
      <c r="G110" s="24">
        <v>3</v>
      </c>
      <c r="H110" s="26">
        <v>1764</v>
      </c>
      <c r="I110" s="24">
        <v>0</v>
      </c>
      <c r="J110" s="26">
        <v>0</v>
      </c>
      <c r="K110" s="25">
        <v>0</v>
      </c>
    </row>
    <row r="111" spans="1:11" x14ac:dyDescent="0.2">
      <c r="A111" s="11"/>
      <c r="B111" s="12"/>
      <c r="C111" s="10" t="s">
        <v>18</v>
      </c>
      <c r="D111" s="26">
        <v>428</v>
      </c>
      <c r="E111" s="24">
        <v>0</v>
      </c>
      <c r="F111" s="26">
        <v>-970.42</v>
      </c>
      <c r="G111" s="24">
        <v>2</v>
      </c>
      <c r="H111" s="26">
        <v>-7593</v>
      </c>
      <c r="I111" s="24">
        <v>0</v>
      </c>
      <c r="J111" s="26">
        <v>0</v>
      </c>
      <c r="K111" s="25">
        <v>0</v>
      </c>
    </row>
    <row r="112" spans="1:11" x14ac:dyDescent="0.2">
      <c r="A112" s="7"/>
      <c r="B112" s="12"/>
      <c r="C112" s="10" t="s">
        <v>19</v>
      </c>
      <c r="D112" s="26">
        <v>-1909</v>
      </c>
      <c r="E112" s="40">
        <v>0</v>
      </c>
      <c r="F112" s="26">
        <v>30962</v>
      </c>
      <c r="G112" s="24">
        <v>0</v>
      </c>
      <c r="H112" s="26">
        <v>-2190</v>
      </c>
      <c r="I112" s="24">
        <v>0</v>
      </c>
      <c r="J112" s="26">
        <v>0</v>
      </c>
      <c r="K112" s="25">
        <v>0</v>
      </c>
    </row>
    <row r="113" spans="1:11" ht="13.5" thickBot="1" x14ac:dyDescent="0.25">
      <c r="A113" s="13"/>
      <c r="B113" s="14"/>
      <c r="C113" s="18" t="s">
        <v>20</v>
      </c>
      <c r="D113" s="29">
        <f t="shared" ref="D113:I113" si="6">SUM(D101:D112)</f>
        <v>-454907</v>
      </c>
      <c r="E113" s="28">
        <f t="shared" si="6"/>
        <v>604</v>
      </c>
      <c r="F113" s="29">
        <f t="shared" si="6"/>
        <v>-450330.44</v>
      </c>
      <c r="G113" s="28">
        <f t="shared" si="6"/>
        <v>631</v>
      </c>
      <c r="H113" s="29">
        <f t="shared" si="6"/>
        <v>-603248.02</v>
      </c>
      <c r="I113" s="50">
        <f t="shared" si="6"/>
        <v>634</v>
      </c>
      <c r="J113" s="29">
        <f>SUM(J101:J112)</f>
        <v>-258395</v>
      </c>
      <c r="K113" s="30">
        <f>SUM(K101:K112)</f>
        <v>611</v>
      </c>
    </row>
    <row r="114" spans="1:11" ht="30.75" customHeight="1" thickBot="1" x14ac:dyDescent="0.25">
      <c r="A114" s="57" t="s">
        <v>766</v>
      </c>
      <c r="B114" s="58"/>
      <c r="C114" s="58"/>
      <c r="D114" s="58"/>
      <c r="E114" s="58"/>
      <c r="F114" s="58"/>
      <c r="G114" s="58"/>
      <c r="H114" s="58"/>
      <c r="I114" s="58"/>
      <c r="J114" s="58"/>
      <c r="K114" s="59"/>
    </row>
    <row r="115" spans="1:11" x14ac:dyDescent="0.2">
      <c r="A115" s="1" t="s">
        <v>0</v>
      </c>
      <c r="B115" s="2" t="s">
        <v>33</v>
      </c>
      <c r="C115" s="3" t="s">
        <v>1</v>
      </c>
      <c r="D115" s="31" t="s">
        <v>48</v>
      </c>
      <c r="E115" s="36" t="s">
        <v>48</v>
      </c>
      <c r="F115" s="31" t="s">
        <v>50</v>
      </c>
      <c r="G115" s="36" t="s">
        <v>50</v>
      </c>
      <c r="H115" s="31" t="s">
        <v>51</v>
      </c>
      <c r="I115" s="36" t="s">
        <v>51</v>
      </c>
      <c r="J115" s="31" t="s">
        <v>52</v>
      </c>
      <c r="K115" s="32" t="s">
        <v>52</v>
      </c>
    </row>
    <row r="116" spans="1:11" x14ac:dyDescent="0.2">
      <c r="A116" s="4" t="s">
        <v>2</v>
      </c>
      <c r="B116" s="17"/>
      <c r="C116" s="6"/>
      <c r="D116" s="20" t="s">
        <v>3</v>
      </c>
      <c r="E116" s="21" t="s">
        <v>4</v>
      </c>
      <c r="F116" s="20" t="s">
        <v>3</v>
      </c>
      <c r="G116" s="21" t="s">
        <v>4</v>
      </c>
      <c r="H116" s="20" t="s">
        <v>3</v>
      </c>
      <c r="I116" s="21" t="s">
        <v>4</v>
      </c>
      <c r="J116" s="20" t="s">
        <v>3</v>
      </c>
      <c r="K116" s="22" t="s">
        <v>4</v>
      </c>
    </row>
    <row r="117" spans="1:11" x14ac:dyDescent="0.2">
      <c r="A117" s="45">
        <v>1425</v>
      </c>
      <c r="B117" s="49" t="s">
        <v>54</v>
      </c>
      <c r="C117" s="10" t="s">
        <v>6</v>
      </c>
      <c r="D117" s="23">
        <v>0</v>
      </c>
      <c r="E117" s="33" t="s">
        <v>27</v>
      </c>
      <c r="F117" s="23">
        <v>0</v>
      </c>
      <c r="G117" s="33" t="s">
        <v>27</v>
      </c>
      <c r="H117" s="23">
        <v>0</v>
      </c>
      <c r="I117" s="33" t="s">
        <v>27</v>
      </c>
      <c r="J117" s="23">
        <v>-450</v>
      </c>
      <c r="K117" s="42">
        <v>18</v>
      </c>
    </row>
    <row r="118" spans="1:11" x14ac:dyDescent="0.2">
      <c r="A118" s="47" t="s">
        <v>53</v>
      </c>
      <c r="B118" s="48" t="s">
        <v>55</v>
      </c>
      <c r="C118" s="10" t="s">
        <v>8</v>
      </c>
      <c r="D118" s="26">
        <v>0</v>
      </c>
      <c r="E118" s="33" t="s">
        <v>27</v>
      </c>
      <c r="F118" s="26">
        <v>0</v>
      </c>
      <c r="G118" s="33" t="s">
        <v>27</v>
      </c>
      <c r="H118" s="26">
        <v>0</v>
      </c>
      <c r="I118" s="33" t="s">
        <v>27</v>
      </c>
      <c r="J118" s="26">
        <v>-197125</v>
      </c>
      <c r="K118" s="42">
        <v>7074</v>
      </c>
    </row>
    <row r="119" spans="1:11" x14ac:dyDescent="0.2">
      <c r="A119" s="11"/>
      <c r="B119" s="12"/>
      <c r="C119" s="10" t="s">
        <v>10</v>
      </c>
      <c r="D119" s="26">
        <v>0</v>
      </c>
      <c r="E119" s="33" t="s">
        <v>27</v>
      </c>
      <c r="F119" s="26">
        <v>0</v>
      </c>
      <c r="G119" s="33" t="s">
        <v>27</v>
      </c>
      <c r="H119" s="26">
        <v>0</v>
      </c>
      <c r="I119" s="33" t="s">
        <v>27</v>
      </c>
      <c r="J119" s="26">
        <v>-199525</v>
      </c>
      <c r="K119" s="42">
        <v>7479</v>
      </c>
    </row>
    <row r="120" spans="1:11" x14ac:dyDescent="0.2">
      <c r="A120" s="55" t="s">
        <v>761</v>
      </c>
      <c r="B120" s="56"/>
      <c r="C120" s="10" t="s">
        <v>11</v>
      </c>
      <c r="D120" s="26">
        <v>0</v>
      </c>
      <c r="E120" s="33" t="s">
        <v>27</v>
      </c>
      <c r="F120" s="26">
        <v>0</v>
      </c>
      <c r="G120" s="33" t="s">
        <v>27</v>
      </c>
      <c r="H120" s="26">
        <v>0</v>
      </c>
      <c r="I120" s="33" t="s">
        <v>27</v>
      </c>
      <c r="J120" s="26">
        <v>0</v>
      </c>
      <c r="K120" s="42">
        <v>0</v>
      </c>
    </row>
    <row r="121" spans="1:11" x14ac:dyDescent="0.2">
      <c r="A121" s="7"/>
      <c r="B121" s="12"/>
      <c r="C121" s="10" t="s">
        <v>12</v>
      </c>
      <c r="D121" s="26">
        <v>0</v>
      </c>
      <c r="E121" s="33" t="s">
        <v>27</v>
      </c>
      <c r="F121" s="26">
        <v>0</v>
      </c>
      <c r="G121" s="33" t="s">
        <v>27</v>
      </c>
      <c r="H121" s="26">
        <v>0</v>
      </c>
      <c r="I121" s="33" t="s">
        <v>27</v>
      </c>
      <c r="J121" s="26">
        <v>0</v>
      </c>
      <c r="K121" s="42">
        <v>0</v>
      </c>
    </row>
    <row r="122" spans="1:11" x14ac:dyDescent="0.2">
      <c r="A122" s="11"/>
      <c r="B122" s="12"/>
      <c r="C122" s="10" t="s">
        <v>13</v>
      </c>
      <c r="D122" s="26">
        <v>0</v>
      </c>
      <c r="E122" s="33" t="s">
        <v>27</v>
      </c>
      <c r="F122" s="26">
        <v>0</v>
      </c>
      <c r="G122" s="33" t="s">
        <v>27</v>
      </c>
      <c r="H122" s="26">
        <v>0</v>
      </c>
      <c r="I122" s="33" t="s">
        <v>27</v>
      </c>
      <c r="J122" s="26">
        <v>0</v>
      </c>
      <c r="K122" s="42">
        <v>0</v>
      </c>
    </row>
    <row r="123" spans="1:11" x14ac:dyDescent="0.2">
      <c r="A123" s="11"/>
      <c r="B123" s="12"/>
      <c r="C123" s="10" t="s">
        <v>14</v>
      </c>
      <c r="D123" s="26">
        <v>0</v>
      </c>
      <c r="E123" s="33" t="s">
        <v>27</v>
      </c>
      <c r="F123" s="26">
        <v>0</v>
      </c>
      <c r="G123" s="33" t="s">
        <v>27</v>
      </c>
      <c r="H123" s="26">
        <v>0</v>
      </c>
      <c r="I123" s="33" t="s">
        <v>27</v>
      </c>
      <c r="J123" s="26">
        <v>0</v>
      </c>
      <c r="K123" s="42">
        <v>0</v>
      </c>
    </row>
    <row r="124" spans="1:11" x14ac:dyDescent="0.2">
      <c r="A124" s="11"/>
      <c r="B124" s="12"/>
      <c r="C124" s="10" t="s">
        <v>15</v>
      </c>
      <c r="D124" s="26">
        <v>0</v>
      </c>
      <c r="E124" s="33" t="s">
        <v>27</v>
      </c>
      <c r="F124" s="26">
        <v>0</v>
      </c>
      <c r="G124" s="33" t="s">
        <v>27</v>
      </c>
      <c r="H124" s="26">
        <v>0</v>
      </c>
      <c r="I124" s="33" t="s">
        <v>27</v>
      </c>
      <c r="J124" s="26">
        <v>0</v>
      </c>
      <c r="K124" s="42">
        <v>0</v>
      </c>
    </row>
    <row r="125" spans="1:11" x14ac:dyDescent="0.2">
      <c r="A125" s="11"/>
      <c r="B125" s="12"/>
      <c r="C125" s="10" t="s">
        <v>16</v>
      </c>
      <c r="D125" s="26">
        <v>0</v>
      </c>
      <c r="E125" s="33" t="s">
        <v>27</v>
      </c>
      <c r="F125" s="26">
        <v>0</v>
      </c>
      <c r="G125" s="33" t="s">
        <v>27</v>
      </c>
      <c r="H125" s="26">
        <v>0</v>
      </c>
      <c r="I125" s="33" t="s">
        <v>27</v>
      </c>
      <c r="J125" s="26">
        <v>0</v>
      </c>
      <c r="K125" s="42">
        <v>0</v>
      </c>
    </row>
    <row r="126" spans="1:11" x14ac:dyDescent="0.2">
      <c r="A126" s="11"/>
      <c r="B126" s="12"/>
      <c r="C126" s="10" t="s">
        <v>17</v>
      </c>
      <c r="D126" s="26">
        <v>0</v>
      </c>
      <c r="E126" s="33" t="s">
        <v>27</v>
      </c>
      <c r="F126" s="26">
        <v>0</v>
      </c>
      <c r="G126" s="33" t="s">
        <v>27</v>
      </c>
      <c r="H126" s="26">
        <v>0</v>
      </c>
      <c r="I126" s="33" t="s">
        <v>27</v>
      </c>
      <c r="J126" s="26">
        <v>0</v>
      </c>
      <c r="K126" s="42">
        <v>0</v>
      </c>
    </row>
    <row r="127" spans="1:11" x14ac:dyDescent="0.2">
      <c r="A127" s="11"/>
      <c r="B127" s="12"/>
      <c r="C127" s="10" t="s">
        <v>18</v>
      </c>
      <c r="D127" s="26">
        <v>0</v>
      </c>
      <c r="E127" s="33" t="s">
        <v>27</v>
      </c>
      <c r="F127" s="26">
        <v>0</v>
      </c>
      <c r="G127" s="33" t="s">
        <v>27</v>
      </c>
      <c r="H127" s="26">
        <v>0</v>
      </c>
      <c r="I127" s="33" t="s">
        <v>27</v>
      </c>
      <c r="J127" s="26">
        <v>0</v>
      </c>
      <c r="K127" s="42">
        <v>0</v>
      </c>
    </row>
    <row r="128" spans="1:11" x14ac:dyDescent="0.2">
      <c r="A128" s="7"/>
      <c r="B128" s="12"/>
      <c r="C128" s="10" t="s">
        <v>19</v>
      </c>
      <c r="D128" s="26">
        <v>0</v>
      </c>
      <c r="E128" s="33" t="s">
        <v>27</v>
      </c>
      <c r="F128" s="26">
        <v>0</v>
      </c>
      <c r="G128" s="33" t="s">
        <v>27</v>
      </c>
      <c r="H128" s="26">
        <v>0</v>
      </c>
      <c r="I128" s="44" t="s">
        <v>27</v>
      </c>
      <c r="J128" s="26">
        <v>0</v>
      </c>
      <c r="K128" s="42">
        <v>0</v>
      </c>
    </row>
    <row r="129" spans="1:13" ht="13.5" thickBot="1" x14ac:dyDescent="0.25">
      <c r="A129" s="13"/>
      <c r="B129" s="14"/>
      <c r="C129" s="18" t="s">
        <v>20</v>
      </c>
      <c r="D129" s="29">
        <f>SUM(D117:D128)</f>
        <v>0</v>
      </c>
      <c r="E129" s="34"/>
      <c r="F129" s="29">
        <f>SUM(F117:F128)</f>
        <v>0</v>
      </c>
      <c r="G129" s="34"/>
      <c r="H129" s="29">
        <f>SUM(H117:H128)</f>
        <v>0</v>
      </c>
      <c r="I129" s="34"/>
      <c r="J129" s="29">
        <f>SUM(J117:J128)</f>
        <v>-397100</v>
      </c>
      <c r="K129" s="30">
        <f>SUM(K117:K128)</f>
        <v>14571</v>
      </c>
    </row>
    <row r="130" spans="1:13" ht="57" customHeight="1" thickBot="1" x14ac:dyDescent="0.25">
      <c r="A130" s="57" t="s">
        <v>767</v>
      </c>
      <c r="B130" s="58"/>
      <c r="C130" s="58"/>
      <c r="D130" s="58"/>
      <c r="E130" s="58"/>
      <c r="F130" s="58"/>
      <c r="G130" s="58"/>
      <c r="H130" s="58"/>
      <c r="I130" s="58"/>
      <c r="J130" s="58"/>
      <c r="K130" s="59"/>
      <c r="M130" s="43"/>
    </row>
    <row r="131" spans="1:13" x14ac:dyDescent="0.2">
      <c r="A131" s="1" t="s">
        <v>0</v>
      </c>
      <c r="B131" s="2" t="s">
        <v>33</v>
      </c>
      <c r="C131" s="3" t="s">
        <v>1</v>
      </c>
      <c r="D131" s="31" t="s">
        <v>48</v>
      </c>
      <c r="E131" s="36" t="s">
        <v>48</v>
      </c>
      <c r="F131" s="31" t="s">
        <v>50</v>
      </c>
      <c r="G131" s="36" t="s">
        <v>50</v>
      </c>
      <c r="H131" s="31" t="s">
        <v>51</v>
      </c>
      <c r="I131" s="36" t="s">
        <v>51</v>
      </c>
      <c r="J131" s="31" t="s">
        <v>52</v>
      </c>
      <c r="K131" s="32" t="s">
        <v>52</v>
      </c>
    </row>
    <row r="132" spans="1:13" x14ac:dyDescent="0.2">
      <c r="A132" s="4" t="s">
        <v>2</v>
      </c>
      <c r="B132" s="17"/>
      <c r="C132" s="6"/>
      <c r="D132" s="20" t="s">
        <v>3</v>
      </c>
      <c r="E132" s="21" t="s">
        <v>4</v>
      </c>
      <c r="F132" s="20" t="s">
        <v>3</v>
      </c>
      <c r="G132" s="21" t="s">
        <v>4</v>
      </c>
      <c r="H132" s="20" t="s">
        <v>3</v>
      </c>
      <c r="I132" s="21" t="s">
        <v>4</v>
      </c>
      <c r="J132" s="20" t="s">
        <v>3</v>
      </c>
      <c r="K132" s="22" t="s">
        <v>4</v>
      </c>
    </row>
    <row r="133" spans="1:13" x14ac:dyDescent="0.2">
      <c r="A133" s="45">
        <v>1260</v>
      </c>
      <c r="B133" s="49" t="s">
        <v>38</v>
      </c>
      <c r="C133" s="10" t="s">
        <v>6</v>
      </c>
      <c r="D133" s="23">
        <v>-49763</v>
      </c>
      <c r="E133" s="37">
        <v>0.15329999999999999</v>
      </c>
      <c r="F133" s="23">
        <v>-42068</v>
      </c>
      <c r="G133" s="37">
        <v>0.1399</v>
      </c>
      <c r="H133" s="23">
        <v>-43738</v>
      </c>
      <c r="I133" s="37">
        <v>0.1227</v>
      </c>
      <c r="J133" s="23">
        <v>-70154</v>
      </c>
      <c r="K133" s="39">
        <v>0.1651</v>
      </c>
    </row>
    <row r="134" spans="1:13" x14ac:dyDescent="0.2">
      <c r="A134" s="47" t="s">
        <v>39</v>
      </c>
      <c r="B134" s="48" t="s">
        <v>40</v>
      </c>
      <c r="C134" s="10" t="s">
        <v>8</v>
      </c>
      <c r="D134" s="26">
        <v>-39499</v>
      </c>
      <c r="E134" s="37">
        <v>0.15409999999999999</v>
      </c>
      <c r="F134" s="26">
        <v>-53027</v>
      </c>
      <c r="G134" s="37">
        <v>0.1303</v>
      </c>
      <c r="H134" s="26">
        <v>-42726</v>
      </c>
      <c r="I134" s="37">
        <v>0.12479999999999999</v>
      </c>
      <c r="J134" s="26">
        <v>-55702</v>
      </c>
      <c r="K134" s="39">
        <v>0.15190000000000001</v>
      </c>
    </row>
    <row r="135" spans="1:13" x14ac:dyDescent="0.2">
      <c r="A135" s="11"/>
      <c r="B135" s="12"/>
      <c r="C135" s="10" t="s">
        <v>10</v>
      </c>
      <c r="D135" s="26">
        <v>-39011</v>
      </c>
      <c r="E135" s="37">
        <v>0.16300000000000001</v>
      </c>
      <c r="F135" s="26">
        <v>-42743</v>
      </c>
      <c r="G135" s="37">
        <v>0.12670000000000001</v>
      </c>
      <c r="H135" s="26">
        <v>-53920</v>
      </c>
      <c r="I135" s="37">
        <v>0.1207</v>
      </c>
      <c r="J135" s="26">
        <v>-53885</v>
      </c>
      <c r="K135" s="39">
        <v>0.18720000000000001</v>
      </c>
    </row>
    <row r="136" spans="1:13" ht="14.25" customHeight="1" x14ac:dyDescent="0.2">
      <c r="A136" s="55" t="s">
        <v>44</v>
      </c>
      <c r="B136" s="56"/>
      <c r="C136" s="10" t="s">
        <v>11</v>
      </c>
      <c r="D136" s="26">
        <v>-49526</v>
      </c>
      <c r="E136" s="37">
        <v>0.15129999999999999</v>
      </c>
      <c r="F136" s="26">
        <v>-42477</v>
      </c>
      <c r="G136" s="37">
        <v>0.1234</v>
      </c>
      <c r="H136" s="26">
        <v>-43453</v>
      </c>
      <c r="I136" s="37">
        <v>0.1186</v>
      </c>
      <c r="J136" s="26">
        <v>0</v>
      </c>
      <c r="K136" s="39">
        <v>0</v>
      </c>
    </row>
    <row r="137" spans="1:13" x14ac:dyDescent="0.2">
      <c r="A137" s="7"/>
      <c r="B137" s="12"/>
      <c r="C137" s="10" t="s">
        <v>12</v>
      </c>
      <c r="D137" s="26">
        <v>-39566</v>
      </c>
      <c r="E137" s="37">
        <v>0.1527</v>
      </c>
      <c r="F137" s="26">
        <v>-53601</v>
      </c>
      <c r="G137" s="37">
        <v>0.1216</v>
      </c>
      <c r="H137" s="26">
        <v>-43824.55</v>
      </c>
      <c r="I137" s="37">
        <v>0.1181</v>
      </c>
      <c r="J137" s="26">
        <v>0</v>
      </c>
      <c r="K137" s="39">
        <v>0</v>
      </c>
    </row>
    <row r="138" spans="1:13" x14ac:dyDescent="0.2">
      <c r="A138" s="11"/>
      <c r="B138" s="12"/>
      <c r="C138" s="10" t="s">
        <v>13</v>
      </c>
      <c r="D138" s="26">
        <v>-49753</v>
      </c>
      <c r="E138" s="37">
        <v>0.14979999999999999</v>
      </c>
      <c r="F138" s="26">
        <v>-43260</v>
      </c>
      <c r="G138" s="37">
        <v>0.1173</v>
      </c>
      <c r="H138" s="26">
        <v>-55404.61</v>
      </c>
      <c r="I138" s="37">
        <v>0.11890000000000001</v>
      </c>
      <c r="J138" s="26">
        <v>0</v>
      </c>
      <c r="K138" s="39">
        <v>0</v>
      </c>
    </row>
    <row r="139" spans="1:13" x14ac:dyDescent="0.2">
      <c r="A139" s="11"/>
      <c r="B139" s="12"/>
      <c r="C139" s="10" t="s">
        <v>14</v>
      </c>
      <c r="D139" s="26">
        <v>-40566</v>
      </c>
      <c r="E139" s="37">
        <v>0.14399999999999999</v>
      </c>
      <c r="F139" s="26">
        <v>-43217</v>
      </c>
      <c r="G139" s="37">
        <v>0.1173</v>
      </c>
      <c r="H139" s="26">
        <v>-44104</v>
      </c>
      <c r="I139" s="37">
        <v>0.11890000000000001</v>
      </c>
      <c r="J139" s="26">
        <v>0</v>
      </c>
      <c r="K139" s="39">
        <v>0</v>
      </c>
    </row>
    <row r="140" spans="1:13" x14ac:dyDescent="0.2">
      <c r="A140" s="11"/>
      <c r="B140" s="12"/>
      <c r="C140" s="10" t="s">
        <v>15</v>
      </c>
      <c r="D140" s="26">
        <v>-39424</v>
      </c>
      <c r="E140" s="37">
        <v>0.15359999999999999</v>
      </c>
      <c r="F140" s="26">
        <v>-53155</v>
      </c>
      <c r="G140" s="37">
        <v>0.11899999999999999</v>
      </c>
      <c r="H140" s="26">
        <v>-55026</v>
      </c>
      <c r="I140" s="37">
        <v>0.11799999999999999</v>
      </c>
      <c r="J140" s="26">
        <v>0</v>
      </c>
      <c r="K140" s="39">
        <v>0</v>
      </c>
    </row>
    <row r="141" spans="1:13" x14ac:dyDescent="0.2">
      <c r="A141" s="11"/>
      <c r="B141" s="12"/>
      <c r="C141" s="10" t="s">
        <v>16</v>
      </c>
      <c r="D141" s="26">
        <v>-48927</v>
      </c>
      <c r="E141" s="37">
        <v>0.16220000000000001</v>
      </c>
      <c r="F141" s="26">
        <v>-43318</v>
      </c>
      <c r="G141" s="37">
        <v>0.1197</v>
      </c>
      <c r="H141" s="26">
        <v>-44189</v>
      </c>
      <c r="I141" s="37">
        <v>0.1183</v>
      </c>
      <c r="J141" s="26">
        <v>0</v>
      </c>
      <c r="K141" s="39">
        <v>0</v>
      </c>
    </row>
    <row r="142" spans="1:13" x14ac:dyDescent="0.2">
      <c r="A142" s="11"/>
      <c r="B142" s="12"/>
      <c r="C142" s="10" t="s">
        <v>17</v>
      </c>
      <c r="D142" s="26">
        <v>-39417</v>
      </c>
      <c r="E142" s="37">
        <v>0.15490000000000001</v>
      </c>
      <c r="F142" s="26">
        <v>-41022.400000000001</v>
      </c>
      <c r="G142" s="37">
        <v>0.1128</v>
      </c>
      <c r="H142" s="26">
        <v>-44022</v>
      </c>
      <c r="I142" s="37">
        <v>0.1187</v>
      </c>
      <c r="J142" s="26">
        <v>0</v>
      </c>
      <c r="K142" s="39">
        <v>0</v>
      </c>
    </row>
    <row r="143" spans="1:13" x14ac:dyDescent="0.2">
      <c r="A143" s="11"/>
      <c r="B143" s="12"/>
      <c r="C143" s="10" t="s">
        <v>18</v>
      </c>
      <c r="D143" s="26">
        <v>-39759</v>
      </c>
      <c r="E143" s="37">
        <v>0.1507</v>
      </c>
      <c r="F143" s="26">
        <v>-39682.9</v>
      </c>
      <c r="G143" s="37">
        <v>0.1153</v>
      </c>
      <c r="H143" s="26">
        <v>-57046</v>
      </c>
      <c r="I143" s="37">
        <v>0.1144</v>
      </c>
      <c r="J143" s="26">
        <v>0</v>
      </c>
      <c r="K143" s="39">
        <v>0</v>
      </c>
    </row>
    <row r="144" spans="1:13" x14ac:dyDescent="0.2">
      <c r="A144" s="7"/>
      <c r="B144" s="12"/>
      <c r="C144" s="10" t="s">
        <v>19</v>
      </c>
      <c r="D144" s="26">
        <v>-50196</v>
      </c>
      <c r="E144" s="38">
        <v>0.1414</v>
      </c>
      <c r="F144" s="26">
        <v>-50587</v>
      </c>
      <c r="G144" s="37">
        <v>0.1203</v>
      </c>
      <c r="H144" s="26">
        <v>-42140</v>
      </c>
      <c r="I144" s="37">
        <v>0.12970000000000001</v>
      </c>
      <c r="J144" s="26">
        <v>0</v>
      </c>
      <c r="K144" s="39">
        <v>0</v>
      </c>
    </row>
    <row r="145" spans="1:11" ht="13.5" thickBot="1" x14ac:dyDescent="0.25">
      <c r="A145" s="13"/>
      <c r="B145" s="14"/>
      <c r="C145" s="18" t="s">
        <v>20</v>
      </c>
      <c r="D145" s="29">
        <f>SUM(D133:D144)</f>
        <v>-525407</v>
      </c>
      <c r="E145" s="34"/>
      <c r="F145" s="29">
        <f>SUM(F133:F144)</f>
        <v>-548158.30000000005</v>
      </c>
      <c r="G145" s="35"/>
      <c r="H145" s="29">
        <f>SUM(H133:H144)</f>
        <v>-569593.15999999992</v>
      </c>
      <c r="I145" s="35"/>
      <c r="J145" s="29">
        <f>SUM(J133:J144)</f>
        <v>-179741</v>
      </c>
      <c r="K145" s="51"/>
    </row>
    <row r="146" spans="1:11" ht="28.5" customHeight="1" thickBot="1" x14ac:dyDescent="0.25">
      <c r="A146" s="57" t="s">
        <v>768</v>
      </c>
      <c r="B146" s="58"/>
      <c r="C146" s="58"/>
      <c r="D146" s="58"/>
      <c r="E146" s="58"/>
      <c r="F146" s="58"/>
      <c r="G146" s="58"/>
      <c r="H146" s="58"/>
      <c r="I146" s="58"/>
      <c r="J146" s="58"/>
      <c r="K146" s="59"/>
    </row>
    <row r="147" spans="1:11" x14ac:dyDescent="0.2">
      <c r="A147" s="1" t="s">
        <v>0</v>
      </c>
      <c r="B147" s="2" t="s">
        <v>33</v>
      </c>
      <c r="C147" s="3" t="s">
        <v>1</v>
      </c>
      <c r="D147" s="31" t="s">
        <v>48</v>
      </c>
      <c r="E147" s="36" t="s">
        <v>48</v>
      </c>
      <c r="F147" s="31" t="s">
        <v>50</v>
      </c>
      <c r="G147" s="36" t="s">
        <v>50</v>
      </c>
      <c r="H147" s="31" t="s">
        <v>51</v>
      </c>
      <c r="I147" s="36" t="s">
        <v>51</v>
      </c>
      <c r="J147" s="31" t="s">
        <v>52</v>
      </c>
      <c r="K147" s="32" t="s">
        <v>52</v>
      </c>
    </row>
    <row r="148" spans="1:11" x14ac:dyDescent="0.2">
      <c r="A148" s="4" t="s">
        <v>2</v>
      </c>
      <c r="B148" s="17"/>
      <c r="C148" s="6"/>
      <c r="D148" s="20" t="s">
        <v>3</v>
      </c>
      <c r="E148" s="21" t="s">
        <v>4</v>
      </c>
      <c r="F148" s="20" t="s">
        <v>3</v>
      </c>
      <c r="G148" s="21" t="s">
        <v>4</v>
      </c>
      <c r="H148" s="20" t="s">
        <v>3</v>
      </c>
      <c r="I148" s="21" t="s">
        <v>4</v>
      </c>
      <c r="J148" s="20" t="s">
        <v>3</v>
      </c>
      <c r="K148" s="22" t="s">
        <v>4</v>
      </c>
    </row>
    <row r="149" spans="1:11" x14ac:dyDescent="0.2">
      <c r="A149" s="45">
        <v>1260</v>
      </c>
      <c r="B149" s="49" t="s">
        <v>41</v>
      </c>
      <c r="C149" s="10" t="s">
        <v>6</v>
      </c>
      <c r="D149" s="23">
        <v>-131283</v>
      </c>
      <c r="E149" s="33" t="s">
        <v>27</v>
      </c>
      <c r="F149" s="23">
        <v>-142705</v>
      </c>
      <c r="G149" s="33" t="s">
        <v>27</v>
      </c>
      <c r="H149" s="23">
        <v>-139533</v>
      </c>
      <c r="I149" s="33" t="s">
        <v>27</v>
      </c>
      <c r="J149" s="23">
        <v>-129692</v>
      </c>
      <c r="K149" s="41" t="s">
        <v>27</v>
      </c>
    </row>
    <row r="150" spans="1:11" x14ac:dyDescent="0.2">
      <c r="A150" s="47" t="s">
        <v>42</v>
      </c>
      <c r="B150" s="48" t="s">
        <v>40</v>
      </c>
      <c r="C150" s="10" t="s">
        <v>8</v>
      </c>
      <c r="D150" s="26">
        <v>-10375</v>
      </c>
      <c r="E150" s="33" t="s">
        <v>27</v>
      </c>
      <c r="F150" s="26">
        <v>-6459</v>
      </c>
      <c r="G150" s="33" t="s">
        <v>27</v>
      </c>
      <c r="H150" s="26">
        <v>-5358</v>
      </c>
      <c r="I150" s="33" t="s">
        <v>27</v>
      </c>
      <c r="J150" s="26">
        <v>-3688</v>
      </c>
      <c r="K150" s="41" t="s">
        <v>27</v>
      </c>
    </row>
    <row r="151" spans="1:11" x14ac:dyDescent="0.2">
      <c r="A151" s="11"/>
      <c r="B151" s="12"/>
      <c r="C151" s="10" t="s">
        <v>10</v>
      </c>
      <c r="D151" s="26">
        <v>-131611</v>
      </c>
      <c r="E151" s="33" t="s">
        <v>27</v>
      </c>
      <c r="F151" s="26">
        <v>-136084</v>
      </c>
      <c r="G151" s="33" t="s">
        <v>27</v>
      </c>
      <c r="H151" s="26">
        <v>-135217</v>
      </c>
      <c r="I151" s="33" t="s">
        <v>27</v>
      </c>
      <c r="J151" s="26">
        <v>-125485</v>
      </c>
      <c r="K151" s="41" t="s">
        <v>27</v>
      </c>
    </row>
    <row r="152" spans="1:11" x14ac:dyDescent="0.2">
      <c r="A152" s="7"/>
      <c r="B152" s="8"/>
      <c r="C152" s="10" t="s">
        <v>11</v>
      </c>
      <c r="D152" s="26">
        <v>-3440</v>
      </c>
      <c r="E152" s="33" t="s">
        <v>27</v>
      </c>
      <c r="F152" s="26">
        <v>-7570</v>
      </c>
      <c r="G152" s="33" t="s">
        <v>27</v>
      </c>
      <c r="H152" s="26">
        <v>-3004</v>
      </c>
      <c r="I152" s="33" t="s">
        <v>27</v>
      </c>
      <c r="J152" s="26">
        <v>0</v>
      </c>
      <c r="K152" s="41" t="s">
        <v>27</v>
      </c>
    </row>
    <row r="153" spans="1:11" x14ac:dyDescent="0.2">
      <c r="A153" s="7"/>
      <c r="B153" s="12"/>
      <c r="C153" s="10" t="s">
        <v>12</v>
      </c>
      <c r="D153" s="26">
        <v>-9337</v>
      </c>
      <c r="E153" s="33" t="s">
        <v>27</v>
      </c>
      <c r="F153" s="26">
        <v>-16813</v>
      </c>
      <c r="G153" s="33" t="s">
        <v>27</v>
      </c>
      <c r="H153" s="26">
        <v>-4048.7</v>
      </c>
      <c r="I153" s="33" t="s">
        <v>27</v>
      </c>
      <c r="J153" s="26">
        <v>0</v>
      </c>
      <c r="K153" s="41" t="s">
        <v>27</v>
      </c>
    </row>
    <row r="154" spans="1:11" x14ac:dyDescent="0.2">
      <c r="A154" s="11"/>
      <c r="B154" s="12"/>
      <c r="C154" s="10" t="s">
        <v>13</v>
      </c>
      <c r="D154" s="26">
        <v>-134674</v>
      </c>
      <c r="E154" s="33" t="s">
        <v>27</v>
      </c>
      <c r="F154" s="26">
        <v>-133427</v>
      </c>
      <c r="G154" s="33" t="s">
        <v>27</v>
      </c>
      <c r="H154" s="26">
        <v>-134933</v>
      </c>
      <c r="I154" s="33" t="s">
        <v>27</v>
      </c>
      <c r="J154" s="26">
        <v>0</v>
      </c>
      <c r="K154" s="41" t="s">
        <v>27</v>
      </c>
    </row>
    <row r="155" spans="1:11" x14ac:dyDescent="0.2">
      <c r="A155" s="11"/>
      <c r="B155" s="12"/>
      <c r="C155" s="10" t="s">
        <v>14</v>
      </c>
      <c r="D155" s="26">
        <v>-9314</v>
      </c>
      <c r="E155" s="33" t="s">
        <v>27</v>
      </c>
      <c r="F155" s="26">
        <v>-5006</v>
      </c>
      <c r="G155" s="33" t="s">
        <v>27</v>
      </c>
      <c r="H155" s="26">
        <v>-5128</v>
      </c>
      <c r="I155" s="33" t="s">
        <v>27</v>
      </c>
      <c r="J155" s="26">
        <v>0</v>
      </c>
      <c r="K155" s="41" t="s">
        <v>27</v>
      </c>
    </row>
    <row r="156" spans="1:11" x14ac:dyDescent="0.2">
      <c r="A156" s="11"/>
      <c r="B156" s="12"/>
      <c r="C156" s="10" t="s">
        <v>15</v>
      </c>
      <c r="D156" s="26">
        <v>-6625</v>
      </c>
      <c r="E156" s="33" t="s">
        <v>27</v>
      </c>
      <c r="F156" s="26">
        <v>-13213</v>
      </c>
      <c r="G156" s="33" t="s">
        <v>27</v>
      </c>
      <c r="H156" s="26">
        <v>4532.41</v>
      </c>
      <c r="I156" s="33" t="s">
        <v>27</v>
      </c>
      <c r="J156" s="26">
        <v>0</v>
      </c>
      <c r="K156" s="41" t="s">
        <v>27</v>
      </c>
    </row>
    <row r="157" spans="1:11" x14ac:dyDescent="0.2">
      <c r="A157" s="11"/>
      <c r="B157" s="12"/>
      <c r="C157" s="10" t="s">
        <v>16</v>
      </c>
      <c r="D157" s="26">
        <v>-129430</v>
      </c>
      <c r="E157" s="33" t="s">
        <v>27</v>
      </c>
      <c r="F157" s="26">
        <v>-134962</v>
      </c>
      <c r="G157" s="33" t="s">
        <v>27</v>
      </c>
      <c r="H157" s="26">
        <v>-122345</v>
      </c>
      <c r="I157" s="33" t="s">
        <v>27</v>
      </c>
      <c r="J157" s="26">
        <v>0</v>
      </c>
      <c r="K157" s="41" t="s">
        <v>27</v>
      </c>
    </row>
    <row r="158" spans="1:11" x14ac:dyDescent="0.2">
      <c r="A158" s="11"/>
      <c r="B158" s="12"/>
      <c r="C158" s="10" t="s">
        <v>17</v>
      </c>
      <c r="D158" s="26">
        <v>-2814</v>
      </c>
      <c r="E158" s="33" t="s">
        <v>27</v>
      </c>
      <c r="F158" s="26">
        <v>12065.91</v>
      </c>
      <c r="G158" s="33" t="s">
        <v>27</v>
      </c>
      <c r="H158" s="26">
        <v>-14815</v>
      </c>
      <c r="I158" s="33" t="s">
        <v>27</v>
      </c>
      <c r="J158" s="26">
        <v>0</v>
      </c>
      <c r="K158" s="41" t="s">
        <v>27</v>
      </c>
    </row>
    <row r="159" spans="1:11" x14ac:dyDescent="0.2">
      <c r="A159" s="11"/>
      <c r="B159" s="12"/>
      <c r="C159" s="10" t="s">
        <v>18</v>
      </c>
      <c r="D159" s="26">
        <v>-8931</v>
      </c>
      <c r="E159" s="33" t="s">
        <v>27</v>
      </c>
      <c r="F159" s="26">
        <v>-5816</v>
      </c>
      <c r="G159" s="33" t="s">
        <v>27</v>
      </c>
      <c r="H159" s="26">
        <v>-3688</v>
      </c>
      <c r="I159" s="33" t="s">
        <v>27</v>
      </c>
      <c r="J159" s="26">
        <v>0</v>
      </c>
      <c r="K159" s="41" t="s">
        <v>27</v>
      </c>
    </row>
    <row r="160" spans="1:11" x14ac:dyDescent="0.2">
      <c r="A160" s="7"/>
      <c r="B160" s="12"/>
      <c r="C160" s="10" t="s">
        <v>19</v>
      </c>
      <c r="D160" s="26">
        <v>-7208</v>
      </c>
      <c r="E160" s="33" t="s">
        <v>27</v>
      </c>
      <c r="F160" s="26">
        <v>-10109</v>
      </c>
      <c r="G160" s="33" t="s">
        <v>27</v>
      </c>
      <c r="H160" s="26">
        <v>0</v>
      </c>
      <c r="I160" s="33" t="s">
        <v>27</v>
      </c>
      <c r="J160" s="26">
        <v>0</v>
      </c>
      <c r="K160" s="41" t="s">
        <v>27</v>
      </c>
    </row>
    <row r="161" spans="1:11" ht="13.5" thickBot="1" x14ac:dyDescent="0.25">
      <c r="A161" s="13"/>
      <c r="B161" s="14"/>
      <c r="C161" s="18" t="s">
        <v>20</v>
      </c>
      <c r="D161" s="29">
        <f>SUM(D149:D160)</f>
        <v>-585042</v>
      </c>
      <c r="E161" s="34"/>
      <c r="F161" s="29">
        <f>SUM(F149:F160)</f>
        <v>-600098.09</v>
      </c>
      <c r="G161" s="34"/>
      <c r="H161" s="29">
        <f>SUM(H149:H160)</f>
        <v>-563537.29</v>
      </c>
      <c r="I161" s="34"/>
      <c r="J161" s="29">
        <f>SUM(J149:J160)</f>
        <v>-258865</v>
      </c>
      <c r="K161" s="51"/>
    </row>
    <row r="162" spans="1:11" ht="42" customHeight="1" thickBot="1" x14ac:dyDescent="0.25">
      <c r="A162" s="57" t="s">
        <v>769</v>
      </c>
      <c r="B162" s="58"/>
      <c r="C162" s="58"/>
      <c r="D162" s="58"/>
      <c r="E162" s="58"/>
      <c r="F162" s="58"/>
      <c r="G162" s="58"/>
      <c r="H162" s="58"/>
      <c r="I162" s="58"/>
      <c r="J162" s="58"/>
      <c r="K162" s="59"/>
    </row>
  </sheetData>
  <mergeCells count="20">
    <mergeCell ref="I1:K1"/>
    <mergeCell ref="A2:K2"/>
    <mergeCell ref="A18:K18"/>
    <mergeCell ref="A34:K34"/>
    <mergeCell ref="A50:K50"/>
    <mergeCell ref="A24:B24"/>
    <mergeCell ref="A40:B40"/>
    <mergeCell ref="A56:B56"/>
    <mergeCell ref="A114:K114"/>
    <mergeCell ref="A82:K82"/>
    <mergeCell ref="A98:K98"/>
    <mergeCell ref="A72:B72"/>
    <mergeCell ref="A88:B88"/>
    <mergeCell ref="A104:B104"/>
    <mergeCell ref="A66:K66"/>
    <mergeCell ref="A120:B120"/>
    <mergeCell ref="A136:B136"/>
    <mergeCell ref="A130:K130"/>
    <mergeCell ref="A146:K146"/>
    <mergeCell ref="A162:K162"/>
  </mergeCells>
  <phoneticPr fontId="4" type="noConversion"/>
  <printOptions horizontalCentered="1"/>
  <pageMargins left="0.15748031496062992" right="0.15748031496062992" top="0.59055118110236227" bottom="0.59055118110236227" header="0.51181102362204722" footer="0.51181102362204722"/>
  <pageSetup paperSize="9" scale="95" orientation="landscape" r:id="rId1"/>
  <headerFooter alignWithMargins="0"/>
  <rowBreaks count="4" manualBreakCount="4">
    <brk id="34" max="10" man="1"/>
    <brk id="66" max="10" man="1"/>
    <brk id="98" max="10" man="1"/>
    <brk id="13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3"/>
  <sheetViews>
    <sheetView topLeftCell="A533" workbookViewId="0">
      <selection activeCell="B624" sqref="B624"/>
    </sheetView>
  </sheetViews>
  <sheetFormatPr defaultRowHeight="14.25" x14ac:dyDescent="0.2"/>
  <cols>
    <col min="1" max="1" width="9.875" bestFit="1" customWidth="1"/>
    <col min="2" max="2" width="21" bestFit="1" customWidth="1"/>
    <col min="3" max="3" width="3.5" bestFit="1" customWidth="1"/>
    <col min="4" max="4" width="4.375" bestFit="1" customWidth="1"/>
    <col min="5" max="5" width="6" bestFit="1" customWidth="1"/>
    <col min="6" max="6" width="10.625" style="52" bestFit="1" customWidth="1"/>
    <col min="7" max="7" width="9.375" bestFit="1" customWidth="1"/>
    <col min="8" max="8" width="45.625" bestFit="1" customWidth="1"/>
    <col min="9" max="9" width="48.875" bestFit="1" customWidth="1"/>
    <col min="10" max="10" width="11" style="53" bestFit="1" customWidth="1"/>
    <col min="11" max="11" width="8.375" bestFit="1" customWidth="1"/>
    <col min="12" max="12" width="7.875" bestFit="1" customWidth="1"/>
    <col min="13" max="13" width="10.625" style="53" bestFit="1" customWidth="1"/>
    <col min="14" max="14" width="8.375" bestFit="1" customWidth="1"/>
    <col min="15" max="20" width="8.5" bestFit="1" customWidth="1"/>
    <col min="21" max="21" width="9.5" bestFit="1" customWidth="1"/>
    <col min="22" max="22" width="10" bestFit="1" customWidth="1"/>
    <col min="23" max="23" width="9.75" bestFit="1" customWidth="1"/>
    <col min="24" max="24" width="7" bestFit="1" customWidth="1"/>
    <col min="25" max="25" width="9.875" bestFit="1" customWidth="1"/>
    <col min="27" max="27" width="9.375" bestFit="1" customWidth="1"/>
  </cols>
  <sheetData>
    <row r="1" spans="1:27" x14ac:dyDescent="0.2">
      <c r="A1">
        <v>1421</v>
      </c>
      <c r="B1" t="s">
        <v>59</v>
      </c>
      <c r="D1">
        <v>2016</v>
      </c>
      <c r="E1">
        <v>1</v>
      </c>
      <c r="F1" s="52">
        <v>42461</v>
      </c>
      <c r="G1" t="s">
        <v>60</v>
      </c>
      <c r="H1" t="s">
        <v>61</v>
      </c>
      <c r="I1" t="s">
        <v>62</v>
      </c>
      <c r="J1" s="53">
        <v>-166.55</v>
      </c>
      <c r="K1" t="s">
        <v>63</v>
      </c>
      <c r="L1" t="s">
        <v>64</v>
      </c>
      <c r="M1" s="53">
        <v>0</v>
      </c>
      <c r="N1" t="s">
        <v>65</v>
      </c>
      <c r="O1" t="s">
        <v>58</v>
      </c>
      <c r="P1" t="s">
        <v>58</v>
      </c>
      <c r="Q1" t="s">
        <v>58</v>
      </c>
      <c r="R1" t="s">
        <v>58</v>
      </c>
      <c r="S1" t="s">
        <v>58</v>
      </c>
      <c r="T1" t="s">
        <v>58</v>
      </c>
      <c r="U1">
        <v>189346</v>
      </c>
      <c r="W1" t="s">
        <v>66</v>
      </c>
      <c r="X1">
        <v>189346</v>
      </c>
      <c r="AA1" t="s">
        <v>67</v>
      </c>
    </row>
    <row r="2" spans="1:27" x14ac:dyDescent="0.2">
      <c r="A2">
        <v>1421</v>
      </c>
      <c r="B2" t="s">
        <v>59</v>
      </c>
      <c r="D2">
        <v>2016</v>
      </c>
      <c r="E2">
        <v>1</v>
      </c>
      <c r="F2" s="52">
        <v>42461</v>
      </c>
      <c r="G2" t="s">
        <v>60</v>
      </c>
      <c r="H2" t="s">
        <v>68</v>
      </c>
      <c r="I2" t="s">
        <v>69</v>
      </c>
      <c r="J2" s="53">
        <v>-187.81</v>
      </c>
      <c r="K2" t="s">
        <v>63</v>
      </c>
      <c r="L2" t="s">
        <v>64</v>
      </c>
      <c r="M2" s="53">
        <v>0</v>
      </c>
      <c r="N2" t="s">
        <v>65</v>
      </c>
      <c r="O2" t="s">
        <v>58</v>
      </c>
      <c r="P2" t="s">
        <v>58</v>
      </c>
      <c r="Q2" t="s">
        <v>58</v>
      </c>
      <c r="R2" t="s">
        <v>58</v>
      </c>
      <c r="S2" t="s">
        <v>58</v>
      </c>
      <c r="T2" t="s">
        <v>58</v>
      </c>
      <c r="U2">
        <v>189544</v>
      </c>
      <c r="W2" t="s">
        <v>66</v>
      </c>
      <c r="X2">
        <v>189544</v>
      </c>
      <c r="AA2" t="s">
        <v>67</v>
      </c>
    </row>
    <row r="3" spans="1:27" x14ac:dyDescent="0.2">
      <c r="A3">
        <v>1421</v>
      </c>
      <c r="B3" t="s">
        <v>59</v>
      </c>
      <c r="D3">
        <v>2016</v>
      </c>
      <c r="E3">
        <v>1</v>
      </c>
      <c r="F3" s="52">
        <v>42461</v>
      </c>
      <c r="G3" t="s">
        <v>60</v>
      </c>
      <c r="H3" t="s">
        <v>70</v>
      </c>
      <c r="I3" t="s">
        <v>71</v>
      </c>
      <c r="J3" s="53">
        <v>-678.04</v>
      </c>
      <c r="K3" t="s">
        <v>63</v>
      </c>
      <c r="L3" t="s">
        <v>64</v>
      </c>
      <c r="M3" s="53">
        <v>0</v>
      </c>
      <c r="N3" t="s">
        <v>65</v>
      </c>
      <c r="O3" t="s">
        <v>58</v>
      </c>
      <c r="P3" t="s">
        <v>58</v>
      </c>
      <c r="Q3" t="s">
        <v>58</v>
      </c>
      <c r="R3" t="s">
        <v>58</v>
      </c>
      <c r="S3" t="s">
        <v>58</v>
      </c>
      <c r="T3" t="s">
        <v>58</v>
      </c>
      <c r="U3">
        <v>189251</v>
      </c>
      <c r="W3" t="s">
        <v>66</v>
      </c>
      <c r="X3">
        <v>189251</v>
      </c>
      <c r="AA3" t="s">
        <v>67</v>
      </c>
    </row>
    <row r="4" spans="1:27" x14ac:dyDescent="0.2">
      <c r="A4">
        <v>1421</v>
      </c>
      <c r="B4" t="s">
        <v>59</v>
      </c>
      <c r="D4">
        <v>2016</v>
      </c>
      <c r="E4">
        <v>1</v>
      </c>
      <c r="F4" s="52">
        <v>42461</v>
      </c>
      <c r="G4" t="s">
        <v>60</v>
      </c>
      <c r="H4" t="s">
        <v>72</v>
      </c>
      <c r="I4" t="s">
        <v>69</v>
      </c>
      <c r="J4" s="53">
        <v>-187.81</v>
      </c>
      <c r="K4" t="s">
        <v>63</v>
      </c>
      <c r="L4" t="s">
        <v>64</v>
      </c>
      <c r="M4" s="53">
        <v>0</v>
      </c>
      <c r="N4" t="s">
        <v>65</v>
      </c>
      <c r="O4" t="s">
        <v>58</v>
      </c>
      <c r="P4" t="s">
        <v>58</v>
      </c>
      <c r="Q4" t="s">
        <v>58</v>
      </c>
      <c r="R4" t="s">
        <v>58</v>
      </c>
      <c r="S4" t="s">
        <v>58</v>
      </c>
      <c r="T4" t="s">
        <v>58</v>
      </c>
      <c r="U4">
        <v>189441</v>
      </c>
      <c r="W4" t="s">
        <v>66</v>
      </c>
      <c r="X4">
        <v>189441</v>
      </c>
      <c r="AA4" t="s">
        <v>67</v>
      </c>
    </row>
    <row r="5" spans="1:27" x14ac:dyDescent="0.2">
      <c r="A5">
        <v>1421</v>
      </c>
      <c r="B5" t="s">
        <v>59</v>
      </c>
      <c r="D5">
        <v>2016</v>
      </c>
      <c r="E5">
        <v>1</v>
      </c>
      <c r="F5" s="52">
        <v>42461</v>
      </c>
      <c r="G5" t="s">
        <v>60</v>
      </c>
      <c r="H5" t="s">
        <v>73</v>
      </c>
      <c r="I5" t="s">
        <v>71</v>
      </c>
      <c r="J5" s="53">
        <v>-437.89</v>
      </c>
      <c r="K5" t="s">
        <v>63</v>
      </c>
      <c r="L5" t="s">
        <v>64</v>
      </c>
      <c r="M5" s="53">
        <v>0</v>
      </c>
      <c r="N5" t="s">
        <v>65</v>
      </c>
      <c r="O5" t="s">
        <v>58</v>
      </c>
      <c r="P5" t="s">
        <v>58</v>
      </c>
      <c r="Q5" t="s">
        <v>58</v>
      </c>
      <c r="R5" t="s">
        <v>58</v>
      </c>
      <c r="S5" t="s">
        <v>58</v>
      </c>
      <c r="T5" t="s">
        <v>58</v>
      </c>
      <c r="U5">
        <v>189397</v>
      </c>
      <c r="W5" t="s">
        <v>66</v>
      </c>
      <c r="X5">
        <v>189397</v>
      </c>
      <c r="AA5" t="s">
        <v>67</v>
      </c>
    </row>
    <row r="6" spans="1:27" x14ac:dyDescent="0.2">
      <c r="A6">
        <v>1421</v>
      </c>
      <c r="B6" t="s">
        <v>59</v>
      </c>
      <c r="D6">
        <v>2016</v>
      </c>
      <c r="E6">
        <v>2</v>
      </c>
      <c r="F6" s="52">
        <v>42516</v>
      </c>
      <c r="G6" t="s">
        <v>60</v>
      </c>
      <c r="H6" t="s">
        <v>74</v>
      </c>
      <c r="I6" t="s">
        <v>75</v>
      </c>
      <c r="J6" s="53">
        <v>-137.25</v>
      </c>
      <c r="K6" t="s">
        <v>63</v>
      </c>
      <c r="L6" t="s">
        <v>64</v>
      </c>
      <c r="M6" s="53">
        <v>0</v>
      </c>
      <c r="N6" t="s">
        <v>65</v>
      </c>
      <c r="O6" t="s">
        <v>58</v>
      </c>
      <c r="P6" t="s">
        <v>58</v>
      </c>
      <c r="Q6" t="s">
        <v>58</v>
      </c>
      <c r="R6" t="s">
        <v>58</v>
      </c>
      <c r="S6" t="s">
        <v>58</v>
      </c>
      <c r="T6" t="s">
        <v>58</v>
      </c>
      <c r="U6">
        <v>192390</v>
      </c>
      <c r="V6" t="s">
        <v>76</v>
      </c>
      <c r="W6" t="s">
        <v>77</v>
      </c>
      <c r="X6">
        <v>192390</v>
      </c>
      <c r="AA6" t="s">
        <v>67</v>
      </c>
    </row>
    <row r="7" spans="1:27" x14ac:dyDescent="0.2">
      <c r="A7">
        <v>1421</v>
      </c>
      <c r="B7" t="s">
        <v>59</v>
      </c>
      <c r="D7">
        <v>2016</v>
      </c>
      <c r="E7">
        <v>1</v>
      </c>
      <c r="F7" s="52">
        <v>42461</v>
      </c>
      <c r="G7" t="s">
        <v>60</v>
      </c>
      <c r="H7" t="s">
        <v>78</v>
      </c>
      <c r="I7" t="s">
        <v>62</v>
      </c>
      <c r="J7" s="53">
        <v>-166.55</v>
      </c>
      <c r="K7" t="s">
        <v>63</v>
      </c>
      <c r="L7" t="s">
        <v>64</v>
      </c>
      <c r="M7" s="53">
        <v>0</v>
      </c>
      <c r="N7" t="s">
        <v>65</v>
      </c>
      <c r="O7" t="s">
        <v>58</v>
      </c>
      <c r="P7" t="s">
        <v>58</v>
      </c>
      <c r="Q7" t="s">
        <v>58</v>
      </c>
      <c r="R7" t="s">
        <v>58</v>
      </c>
      <c r="S7" t="s">
        <v>58</v>
      </c>
      <c r="T7" t="s">
        <v>58</v>
      </c>
      <c r="U7">
        <v>189352</v>
      </c>
      <c r="W7" t="s">
        <v>66</v>
      </c>
      <c r="X7">
        <v>189352</v>
      </c>
      <c r="AA7" t="s">
        <v>67</v>
      </c>
    </row>
    <row r="8" spans="1:27" x14ac:dyDescent="0.2">
      <c r="A8">
        <v>1421</v>
      </c>
      <c r="B8" t="s">
        <v>59</v>
      </c>
      <c r="D8">
        <v>2016</v>
      </c>
      <c r="E8">
        <v>1</v>
      </c>
      <c r="F8" s="52">
        <v>42461</v>
      </c>
      <c r="G8" t="s">
        <v>60</v>
      </c>
      <c r="H8" t="s">
        <v>79</v>
      </c>
      <c r="I8" t="s">
        <v>71</v>
      </c>
      <c r="J8" s="53">
        <v>-437.89</v>
      </c>
      <c r="K8" t="s">
        <v>63</v>
      </c>
      <c r="L8" t="s">
        <v>64</v>
      </c>
      <c r="M8" s="53">
        <v>0</v>
      </c>
      <c r="N8" t="s">
        <v>65</v>
      </c>
      <c r="O8" t="s">
        <v>58</v>
      </c>
      <c r="P8" t="s">
        <v>58</v>
      </c>
      <c r="Q8" t="s">
        <v>58</v>
      </c>
      <c r="R8" t="s">
        <v>58</v>
      </c>
      <c r="S8" t="s">
        <v>58</v>
      </c>
      <c r="T8" t="s">
        <v>58</v>
      </c>
      <c r="U8">
        <v>189510</v>
      </c>
      <c r="W8" t="s">
        <v>66</v>
      </c>
      <c r="X8">
        <v>189510</v>
      </c>
      <c r="AA8" t="s">
        <v>67</v>
      </c>
    </row>
    <row r="9" spans="1:27" x14ac:dyDescent="0.2">
      <c r="A9">
        <v>1421</v>
      </c>
      <c r="B9" t="s">
        <v>59</v>
      </c>
      <c r="D9">
        <v>2016</v>
      </c>
      <c r="E9">
        <v>1</v>
      </c>
      <c r="F9" s="52">
        <v>42461</v>
      </c>
      <c r="G9" t="s">
        <v>60</v>
      </c>
      <c r="H9" t="s">
        <v>80</v>
      </c>
      <c r="I9" t="s">
        <v>69</v>
      </c>
      <c r="J9" s="53">
        <v>-187.81</v>
      </c>
      <c r="K9" t="s">
        <v>63</v>
      </c>
      <c r="L9" t="s">
        <v>64</v>
      </c>
      <c r="M9" s="53">
        <v>0</v>
      </c>
      <c r="N9" t="s">
        <v>65</v>
      </c>
      <c r="O9" t="s">
        <v>58</v>
      </c>
      <c r="P9" t="s">
        <v>58</v>
      </c>
      <c r="Q9" t="s">
        <v>58</v>
      </c>
      <c r="R9" t="s">
        <v>58</v>
      </c>
      <c r="S9" t="s">
        <v>58</v>
      </c>
      <c r="T9" t="s">
        <v>58</v>
      </c>
      <c r="U9">
        <v>189465</v>
      </c>
      <c r="W9" t="s">
        <v>66</v>
      </c>
      <c r="X9">
        <v>189465</v>
      </c>
      <c r="AA9" t="s">
        <v>67</v>
      </c>
    </row>
    <row r="10" spans="1:27" x14ac:dyDescent="0.2">
      <c r="A10">
        <v>1421</v>
      </c>
      <c r="B10" t="s">
        <v>59</v>
      </c>
      <c r="D10">
        <v>2016</v>
      </c>
      <c r="E10">
        <v>1</v>
      </c>
      <c r="F10" s="52">
        <v>42461</v>
      </c>
      <c r="G10" t="s">
        <v>60</v>
      </c>
      <c r="H10" t="s">
        <v>81</v>
      </c>
      <c r="I10" t="s">
        <v>82</v>
      </c>
      <c r="J10" s="53">
        <v>-166.55</v>
      </c>
      <c r="K10" t="s">
        <v>63</v>
      </c>
      <c r="L10" t="s">
        <v>64</v>
      </c>
      <c r="M10" s="53">
        <v>0</v>
      </c>
      <c r="N10" t="s">
        <v>83</v>
      </c>
      <c r="O10" t="s">
        <v>58</v>
      </c>
      <c r="P10" t="s">
        <v>58</v>
      </c>
      <c r="Q10" t="s">
        <v>58</v>
      </c>
      <c r="R10" t="s">
        <v>58</v>
      </c>
      <c r="S10" t="s">
        <v>58</v>
      </c>
      <c r="T10" t="s">
        <v>58</v>
      </c>
      <c r="U10">
        <v>189658</v>
      </c>
      <c r="W10" t="s">
        <v>66</v>
      </c>
      <c r="X10">
        <v>189658</v>
      </c>
      <c r="AA10" t="s">
        <v>67</v>
      </c>
    </row>
    <row r="11" spans="1:27" x14ac:dyDescent="0.2">
      <c r="A11">
        <v>1421</v>
      </c>
      <c r="B11" t="s">
        <v>59</v>
      </c>
      <c r="D11">
        <v>2016</v>
      </c>
      <c r="E11">
        <v>1</v>
      </c>
      <c r="F11" s="52">
        <v>42461</v>
      </c>
      <c r="G11" t="s">
        <v>60</v>
      </c>
      <c r="H11" t="s">
        <v>84</v>
      </c>
      <c r="I11" t="s">
        <v>69</v>
      </c>
      <c r="J11" s="53">
        <v>-187.81</v>
      </c>
      <c r="K11" t="s">
        <v>63</v>
      </c>
      <c r="L11" t="s">
        <v>64</v>
      </c>
      <c r="M11" s="53">
        <v>0</v>
      </c>
      <c r="N11" t="s">
        <v>65</v>
      </c>
      <c r="O11" t="s">
        <v>58</v>
      </c>
      <c r="P11" t="s">
        <v>58</v>
      </c>
      <c r="Q11" t="s">
        <v>58</v>
      </c>
      <c r="R11" t="s">
        <v>58</v>
      </c>
      <c r="S11" t="s">
        <v>58</v>
      </c>
      <c r="T11" t="s">
        <v>58</v>
      </c>
      <c r="U11">
        <v>189369</v>
      </c>
      <c r="W11" t="s">
        <v>66</v>
      </c>
      <c r="X11">
        <v>189369</v>
      </c>
      <c r="AA11" t="s">
        <v>67</v>
      </c>
    </row>
    <row r="12" spans="1:27" x14ac:dyDescent="0.2">
      <c r="A12">
        <v>1421</v>
      </c>
      <c r="B12" t="s">
        <v>59</v>
      </c>
      <c r="D12">
        <v>2016</v>
      </c>
      <c r="E12">
        <v>1</v>
      </c>
      <c r="F12" s="52">
        <v>42461</v>
      </c>
      <c r="G12" t="s">
        <v>60</v>
      </c>
      <c r="H12" t="s">
        <v>85</v>
      </c>
      <c r="I12" t="s">
        <v>71</v>
      </c>
      <c r="J12" s="53">
        <v>-437.89</v>
      </c>
      <c r="K12" t="s">
        <v>63</v>
      </c>
      <c r="L12" t="s">
        <v>64</v>
      </c>
      <c r="M12" s="53">
        <v>0</v>
      </c>
      <c r="N12" t="s">
        <v>65</v>
      </c>
      <c r="O12" t="s">
        <v>58</v>
      </c>
      <c r="P12" t="s">
        <v>58</v>
      </c>
      <c r="Q12" t="s">
        <v>58</v>
      </c>
      <c r="R12" t="s">
        <v>58</v>
      </c>
      <c r="S12" t="s">
        <v>58</v>
      </c>
      <c r="T12" t="s">
        <v>58</v>
      </c>
      <c r="U12">
        <v>189389</v>
      </c>
      <c r="W12" t="s">
        <v>66</v>
      </c>
      <c r="X12">
        <v>189389</v>
      </c>
      <c r="AA12" t="s">
        <v>67</v>
      </c>
    </row>
    <row r="13" spans="1:27" x14ac:dyDescent="0.2">
      <c r="A13">
        <v>1421</v>
      </c>
      <c r="B13" t="s">
        <v>59</v>
      </c>
      <c r="D13">
        <v>2016</v>
      </c>
      <c r="E13">
        <v>1</v>
      </c>
      <c r="F13" s="52">
        <v>42461</v>
      </c>
      <c r="G13" t="s">
        <v>60</v>
      </c>
      <c r="H13" t="s">
        <v>86</v>
      </c>
      <c r="I13" t="s">
        <v>87</v>
      </c>
      <c r="J13" s="53">
        <v>-466.84</v>
      </c>
      <c r="K13" t="s">
        <v>63</v>
      </c>
      <c r="L13" t="s">
        <v>64</v>
      </c>
      <c r="M13" s="53">
        <v>0</v>
      </c>
      <c r="N13" t="s">
        <v>65</v>
      </c>
      <c r="O13" t="s">
        <v>58</v>
      </c>
      <c r="P13" t="s">
        <v>58</v>
      </c>
      <c r="Q13" t="s">
        <v>58</v>
      </c>
      <c r="R13" t="s">
        <v>58</v>
      </c>
      <c r="S13" t="s">
        <v>58</v>
      </c>
      <c r="T13" t="s">
        <v>58</v>
      </c>
      <c r="U13">
        <v>189610</v>
      </c>
      <c r="W13" t="s">
        <v>66</v>
      </c>
      <c r="X13">
        <v>189610</v>
      </c>
      <c r="AA13" t="s">
        <v>67</v>
      </c>
    </row>
    <row r="14" spans="1:27" x14ac:dyDescent="0.2">
      <c r="A14">
        <v>1421</v>
      </c>
      <c r="B14" t="s">
        <v>59</v>
      </c>
      <c r="D14">
        <v>2016</v>
      </c>
      <c r="E14">
        <v>1</v>
      </c>
      <c r="F14" s="52">
        <v>42461</v>
      </c>
      <c r="G14" t="s">
        <v>60</v>
      </c>
      <c r="H14" t="s">
        <v>88</v>
      </c>
      <c r="I14" t="s">
        <v>69</v>
      </c>
      <c r="J14" s="53">
        <v>-187.81</v>
      </c>
      <c r="K14" t="s">
        <v>63</v>
      </c>
      <c r="L14" t="s">
        <v>64</v>
      </c>
      <c r="M14" s="53">
        <v>0</v>
      </c>
      <c r="N14" t="s">
        <v>65</v>
      </c>
      <c r="O14" t="s">
        <v>58</v>
      </c>
      <c r="P14" t="s">
        <v>58</v>
      </c>
      <c r="Q14" t="s">
        <v>58</v>
      </c>
      <c r="R14" t="s">
        <v>58</v>
      </c>
      <c r="S14" t="s">
        <v>58</v>
      </c>
      <c r="T14" t="s">
        <v>58</v>
      </c>
      <c r="U14">
        <v>189461</v>
      </c>
      <c r="W14" t="s">
        <v>66</v>
      </c>
      <c r="X14">
        <v>189461</v>
      </c>
      <c r="AA14" t="s">
        <v>67</v>
      </c>
    </row>
    <row r="15" spans="1:27" x14ac:dyDescent="0.2">
      <c r="A15">
        <v>1421</v>
      </c>
      <c r="B15" t="s">
        <v>59</v>
      </c>
      <c r="D15">
        <v>2016</v>
      </c>
      <c r="E15">
        <v>1</v>
      </c>
      <c r="F15" s="52">
        <v>42461</v>
      </c>
      <c r="G15" t="s">
        <v>60</v>
      </c>
      <c r="H15" t="s">
        <v>89</v>
      </c>
      <c r="I15" t="s">
        <v>90</v>
      </c>
      <c r="J15" s="53">
        <v>-329.54</v>
      </c>
      <c r="K15" t="s">
        <v>63</v>
      </c>
      <c r="L15" t="s">
        <v>64</v>
      </c>
      <c r="M15" s="53">
        <v>0</v>
      </c>
      <c r="N15" t="s">
        <v>65</v>
      </c>
      <c r="O15" t="s">
        <v>58</v>
      </c>
      <c r="P15" t="s">
        <v>58</v>
      </c>
      <c r="Q15" t="s">
        <v>58</v>
      </c>
      <c r="R15" t="s">
        <v>58</v>
      </c>
      <c r="S15" t="s">
        <v>58</v>
      </c>
      <c r="T15" t="s">
        <v>58</v>
      </c>
      <c r="U15">
        <v>189636</v>
      </c>
      <c r="W15" t="s">
        <v>66</v>
      </c>
      <c r="X15">
        <v>189636</v>
      </c>
      <c r="AA15" t="s">
        <v>67</v>
      </c>
    </row>
    <row r="16" spans="1:27" x14ac:dyDescent="0.2">
      <c r="A16">
        <v>1421</v>
      </c>
      <c r="B16" t="s">
        <v>59</v>
      </c>
      <c r="D16">
        <v>2016</v>
      </c>
      <c r="E16">
        <v>1</v>
      </c>
      <c r="F16" s="52">
        <v>42461</v>
      </c>
      <c r="G16" t="s">
        <v>60</v>
      </c>
      <c r="H16" t="s">
        <v>91</v>
      </c>
      <c r="I16" t="s">
        <v>92</v>
      </c>
      <c r="J16" s="53">
        <v>-248.04</v>
      </c>
      <c r="K16" t="s">
        <v>63</v>
      </c>
      <c r="L16" t="s">
        <v>64</v>
      </c>
      <c r="M16" s="53">
        <v>0</v>
      </c>
      <c r="N16" t="s">
        <v>65</v>
      </c>
      <c r="O16" t="s">
        <v>58</v>
      </c>
      <c r="P16" t="s">
        <v>58</v>
      </c>
      <c r="Q16" t="s">
        <v>58</v>
      </c>
      <c r="R16" t="s">
        <v>58</v>
      </c>
      <c r="S16" t="s">
        <v>58</v>
      </c>
      <c r="T16" t="s">
        <v>58</v>
      </c>
      <c r="U16">
        <v>189129</v>
      </c>
      <c r="W16" t="s">
        <v>66</v>
      </c>
      <c r="X16">
        <v>189129</v>
      </c>
      <c r="AA16" t="s">
        <v>67</v>
      </c>
    </row>
    <row r="17" spans="1:27" x14ac:dyDescent="0.2">
      <c r="A17">
        <v>1421</v>
      </c>
      <c r="B17" t="s">
        <v>59</v>
      </c>
      <c r="D17">
        <v>2016</v>
      </c>
      <c r="E17">
        <v>1</v>
      </c>
      <c r="F17" s="52">
        <v>42461</v>
      </c>
      <c r="G17" t="s">
        <v>60</v>
      </c>
      <c r="H17" t="s">
        <v>93</v>
      </c>
      <c r="I17" t="s">
        <v>82</v>
      </c>
      <c r="J17" s="53">
        <v>-166.55</v>
      </c>
      <c r="K17" t="s">
        <v>63</v>
      </c>
      <c r="L17" t="s">
        <v>64</v>
      </c>
      <c r="M17" s="53">
        <v>0</v>
      </c>
      <c r="N17" t="s">
        <v>83</v>
      </c>
      <c r="O17" t="s">
        <v>58</v>
      </c>
      <c r="P17" t="s">
        <v>58</v>
      </c>
      <c r="Q17" t="s">
        <v>58</v>
      </c>
      <c r="R17" t="s">
        <v>58</v>
      </c>
      <c r="S17" t="s">
        <v>58</v>
      </c>
      <c r="T17" t="s">
        <v>58</v>
      </c>
      <c r="U17">
        <v>189673</v>
      </c>
      <c r="W17" t="s">
        <v>66</v>
      </c>
      <c r="X17">
        <v>189673</v>
      </c>
      <c r="AA17" t="s">
        <v>67</v>
      </c>
    </row>
    <row r="18" spans="1:27" x14ac:dyDescent="0.2">
      <c r="A18">
        <v>1421</v>
      </c>
      <c r="B18" t="s">
        <v>59</v>
      </c>
      <c r="D18">
        <v>2016</v>
      </c>
      <c r="E18">
        <v>1</v>
      </c>
      <c r="F18" s="52">
        <v>42461</v>
      </c>
      <c r="G18" t="s">
        <v>60</v>
      </c>
      <c r="H18" t="s">
        <v>94</v>
      </c>
      <c r="I18" t="s">
        <v>95</v>
      </c>
      <c r="J18" s="53">
        <v>-187.81</v>
      </c>
      <c r="K18" t="s">
        <v>63</v>
      </c>
      <c r="L18" t="s">
        <v>64</v>
      </c>
      <c r="M18" s="53">
        <v>0</v>
      </c>
      <c r="N18" t="s">
        <v>65</v>
      </c>
      <c r="O18" t="s">
        <v>58</v>
      </c>
      <c r="P18" t="s">
        <v>58</v>
      </c>
      <c r="Q18" t="s">
        <v>58</v>
      </c>
      <c r="R18" t="s">
        <v>58</v>
      </c>
      <c r="S18" t="s">
        <v>58</v>
      </c>
      <c r="T18" t="s">
        <v>58</v>
      </c>
      <c r="U18">
        <v>188944</v>
      </c>
      <c r="W18" t="s">
        <v>66</v>
      </c>
      <c r="X18">
        <v>188944</v>
      </c>
      <c r="AA18" t="s">
        <v>67</v>
      </c>
    </row>
    <row r="19" spans="1:27" x14ac:dyDescent="0.2">
      <c r="A19">
        <v>1421</v>
      </c>
      <c r="B19" t="s">
        <v>59</v>
      </c>
      <c r="D19">
        <v>2016</v>
      </c>
      <c r="E19">
        <v>1</v>
      </c>
      <c r="F19" s="52">
        <v>42461</v>
      </c>
      <c r="G19" t="s">
        <v>60</v>
      </c>
      <c r="H19" t="s">
        <v>96</v>
      </c>
      <c r="I19" t="s">
        <v>69</v>
      </c>
      <c r="J19" s="53">
        <v>-187.81</v>
      </c>
      <c r="K19" t="s">
        <v>63</v>
      </c>
      <c r="L19" t="s">
        <v>64</v>
      </c>
      <c r="M19" s="53">
        <v>0</v>
      </c>
      <c r="N19" t="s">
        <v>65</v>
      </c>
      <c r="O19" t="s">
        <v>58</v>
      </c>
      <c r="P19" t="s">
        <v>58</v>
      </c>
      <c r="Q19" t="s">
        <v>58</v>
      </c>
      <c r="R19" t="s">
        <v>58</v>
      </c>
      <c r="S19" t="s">
        <v>58</v>
      </c>
      <c r="T19" t="s">
        <v>58</v>
      </c>
      <c r="U19">
        <v>189355</v>
      </c>
      <c r="W19" t="s">
        <v>66</v>
      </c>
      <c r="X19">
        <v>189355</v>
      </c>
      <c r="AA19" t="s">
        <v>67</v>
      </c>
    </row>
    <row r="20" spans="1:27" x14ac:dyDescent="0.2">
      <c r="A20">
        <v>1421</v>
      </c>
      <c r="B20" t="s">
        <v>59</v>
      </c>
      <c r="D20">
        <v>2016</v>
      </c>
      <c r="E20">
        <v>1</v>
      </c>
      <c r="F20" s="52">
        <v>42461</v>
      </c>
      <c r="G20" t="s">
        <v>60</v>
      </c>
      <c r="H20" t="s">
        <v>97</v>
      </c>
      <c r="I20" t="s">
        <v>90</v>
      </c>
      <c r="J20" s="53">
        <v>-329.54</v>
      </c>
      <c r="K20" t="s">
        <v>63</v>
      </c>
      <c r="L20" t="s">
        <v>64</v>
      </c>
      <c r="M20" s="53">
        <v>0</v>
      </c>
      <c r="N20" t="s">
        <v>65</v>
      </c>
      <c r="O20" t="s">
        <v>58</v>
      </c>
      <c r="P20" t="s">
        <v>58</v>
      </c>
      <c r="Q20" t="s">
        <v>58</v>
      </c>
      <c r="R20" t="s">
        <v>58</v>
      </c>
      <c r="S20" t="s">
        <v>58</v>
      </c>
      <c r="T20" t="s">
        <v>58</v>
      </c>
      <c r="U20">
        <v>189529</v>
      </c>
      <c r="W20" t="s">
        <v>66</v>
      </c>
      <c r="X20">
        <v>189529</v>
      </c>
      <c r="AA20" t="s">
        <v>67</v>
      </c>
    </row>
    <row r="21" spans="1:27" x14ac:dyDescent="0.2">
      <c r="A21">
        <v>1421</v>
      </c>
      <c r="B21" t="s">
        <v>59</v>
      </c>
      <c r="D21">
        <v>2016</v>
      </c>
      <c r="E21">
        <v>1</v>
      </c>
      <c r="F21" s="52">
        <v>42461</v>
      </c>
      <c r="G21" t="s">
        <v>60</v>
      </c>
      <c r="H21" t="s">
        <v>98</v>
      </c>
      <c r="I21" t="s">
        <v>90</v>
      </c>
      <c r="J21" s="53">
        <v>-967.38</v>
      </c>
      <c r="K21" t="s">
        <v>63</v>
      </c>
      <c r="L21" t="s">
        <v>64</v>
      </c>
      <c r="M21" s="53">
        <v>0</v>
      </c>
      <c r="N21" t="s">
        <v>65</v>
      </c>
      <c r="O21" t="s">
        <v>58</v>
      </c>
      <c r="P21" t="s">
        <v>58</v>
      </c>
      <c r="Q21" t="s">
        <v>58</v>
      </c>
      <c r="R21" t="s">
        <v>58</v>
      </c>
      <c r="S21" t="s">
        <v>58</v>
      </c>
      <c r="T21" t="s">
        <v>58</v>
      </c>
      <c r="U21">
        <v>189446</v>
      </c>
      <c r="W21" t="s">
        <v>66</v>
      </c>
      <c r="X21">
        <v>189446</v>
      </c>
      <c r="AA21" t="s">
        <v>67</v>
      </c>
    </row>
    <row r="22" spans="1:27" x14ac:dyDescent="0.2">
      <c r="A22">
        <v>1421</v>
      </c>
      <c r="B22" t="s">
        <v>59</v>
      </c>
      <c r="D22">
        <v>2016</v>
      </c>
      <c r="E22">
        <v>1</v>
      </c>
      <c r="F22" s="52">
        <v>42461</v>
      </c>
      <c r="G22" t="s">
        <v>60</v>
      </c>
      <c r="I22" t="s">
        <v>82</v>
      </c>
      <c r="J22" s="53">
        <v>-166.55</v>
      </c>
      <c r="K22" t="s">
        <v>63</v>
      </c>
      <c r="L22" t="s">
        <v>64</v>
      </c>
      <c r="M22" s="53">
        <v>0</v>
      </c>
      <c r="N22" t="s">
        <v>83</v>
      </c>
      <c r="O22" t="s">
        <v>58</v>
      </c>
      <c r="P22" t="s">
        <v>58</v>
      </c>
      <c r="Q22" t="s">
        <v>58</v>
      </c>
      <c r="R22" t="s">
        <v>58</v>
      </c>
      <c r="S22" t="s">
        <v>58</v>
      </c>
      <c r="T22" t="s">
        <v>58</v>
      </c>
      <c r="U22">
        <v>189662</v>
      </c>
      <c r="W22" t="s">
        <v>66</v>
      </c>
      <c r="X22">
        <v>189662</v>
      </c>
      <c r="AA22" t="s">
        <v>67</v>
      </c>
    </row>
    <row r="23" spans="1:27" x14ac:dyDescent="0.2">
      <c r="A23">
        <v>1421</v>
      </c>
      <c r="B23" t="s">
        <v>59</v>
      </c>
      <c r="D23">
        <v>2016</v>
      </c>
      <c r="E23">
        <v>1</v>
      </c>
      <c r="F23" s="52">
        <v>42461</v>
      </c>
      <c r="G23" t="s">
        <v>60</v>
      </c>
      <c r="H23" t="s">
        <v>99</v>
      </c>
      <c r="I23" t="s">
        <v>100</v>
      </c>
      <c r="J23" s="53">
        <v>-248.04</v>
      </c>
      <c r="K23" t="s">
        <v>63</v>
      </c>
      <c r="L23" t="s">
        <v>64</v>
      </c>
      <c r="M23" s="53">
        <v>0</v>
      </c>
      <c r="N23" t="s">
        <v>65</v>
      </c>
      <c r="O23" t="s">
        <v>58</v>
      </c>
      <c r="P23" t="s">
        <v>58</v>
      </c>
      <c r="Q23" t="s">
        <v>58</v>
      </c>
      <c r="R23" t="s">
        <v>58</v>
      </c>
      <c r="S23" t="s">
        <v>58</v>
      </c>
      <c r="T23" t="s">
        <v>58</v>
      </c>
      <c r="U23">
        <v>188966</v>
      </c>
      <c r="W23" t="s">
        <v>66</v>
      </c>
      <c r="X23">
        <v>188966</v>
      </c>
      <c r="AA23" t="s">
        <v>67</v>
      </c>
    </row>
    <row r="24" spans="1:27" x14ac:dyDescent="0.2">
      <c r="A24">
        <v>1421</v>
      </c>
      <c r="B24" t="s">
        <v>59</v>
      </c>
      <c r="D24">
        <v>2016</v>
      </c>
      <c r="E24">
        <v>1</v>
      </c>
      <c r="F24" s="52">
        <v>42461</v>
      </c>
      <c r="G24" t="s">
        <v>60</v>
      </c>
      <c r="H24" t="s">
        <v>101</v>
      </c>
      <c r="I24" t="s">
        <v>62</v>
      </c>
      <c r="J24" s="53">
        <v>-166.55</v>
      </c>
      <c r="K24" t="s">
        <v>63</v>
      </c>
      <c r="L24" t="s">
        <v>64</v>
      </c>
      <c r="M24" s="53">
        <v>0</v>
      </c>
      <c r="N24" t="s">
        <v>65</v>
      </c>
      <c r="O24" t="s">
        <v>58</v>
      </c>
      <c r="P24" t="s">
        <v>58</v>
      </c>
      <c r="Q24" t="s">
        <v>58</v>
      </c>
      <c r="R24" t="s">
        <v>58</v>
      </c>
      <c r="S24" t="s">
        <v>58</v>
      </c>
      <c r="T24" t="s">
        <v>58</v>
      </c>
      <c r="U24">
        <v>189585</v>
      </c>
      <c r="W24" t="s">
        <v>66</v>
      </c>
      <c r="X24">
        <v>189585</v>
      </c>
      <c r="AA24" t="s">
        <v>67</v>
      </c>
    </row>
    <row r="25" spans="1:27" x14ac:dyDescent="0.2">
      <c r="A25">
        <v>1421</v>
      </c>
      <c r="B25" t="s">
        <v>59</v>
      </c>
      <c r="D25">
        <v>2016</v>
      </c>
      <c r="E25">
        <v>1</v>
      </c>
      <c r="F25" s="52">
        <v>42461</v>
      </c>
      <c r="G25" t="s">
        <v>60</v>
      </c>
      <c r="H25" t="s">
        <v>102</v>
      </c>
      <c r="I25" t="s">
        <v>90</v>
      </c>
      <c r="J25" s="53">
        <v>-329.54</v>
      </c>
      <c r="K25" t="s">
        <v>63</v>
      </c>
      <c r="L25" t="s">
        <v>64</v>
      </c>
      <c r="M25" s="53">
        <v>0</v>
      </c>
      <c r="N25" t="s">
        <v>65</v>
      </c>
      <c r="O25" t="s">
        <v>58</v>
      </c>
      <c r="P25" t="s">
        <v>58</v>
      </c>
      <c r="Q25" t="s">
        <v>58</v>
      </c>
      <c r="R25" t="s">
        <v>58</v>
      </c>
      <c r="S25" t="s">
        <v>58</v>
      </c>
      <c r="T25" t="s">
        <v>58</v>
      </c>
      <c r="U25">
        <v>189200</v>
      </c>
      <c r="W25" t="s">
        <v>66</v>
      </c>
      <c r="X25">
        <v>189200</v>
      </c>
      <c r="AA25" t="s">
        <v>67</v>
      </c>
    </row>
    <row r="26" spans="1:27" x14ac:dyDescent="0.2">
      <c r="A26">
        <v>1421</v>
      </c>
      <c r="B26" t="s">
        <v>59</v>
      </c>
      <c r="D26">
        <v>2016</v>
      </c>
      <c r="E26">
        <v>1</v>
      </c>
      <c r="F26" s="52">
        <v>42461</v>
      </c>
      <c r="G26" t="s">
        <v>60</v>
      </c>
      <c r="H26" t="s">
        <v>103</v>
      </c>
      <c r="I26" t="s">
        <v>90</v>
      </c>
      <c r="J26" s="53">
        <v>-329.54</v>
      </c>
      <c r="K26" t="s">
        <v>63</v>
      </c>
      <c r="L26" t="s">
        <v>64</v>
      </c>
      <c r="M26" s="53">
        <v>0</v>
      </c>
      <c r="N26" t="s">
        <v>65</v>
      </c>
      <c r="O26" t="s">
        <v>58</v>
      </c>
      <c r="P26" t="s">
        <v>58</v>
      </c>
      <c r="Q26" t="s">
        <v>58</v>
      </c>
      <c r="R26" t="s">
        <v>58</v>
      </c>
      <c r="S26" t="s">
        <v>58</v>
      </c>
      <c r="T26" t="s">
        <v>58</v>
      </c>
      <c r="U26">
        <v>189264</v>
      </c>
      <c r="W26" t="s">
        <v>66</v>
      </c>
      <c r="X26">
        <v>189264</v>
      </c>
      <c r="AA26" t="s">
        <v>67</v>
      </c>
    </row>
    <row r="27" spans="1:27" x14ac:dyDescent="0.2">
      <c r="A27">
        <v>1421</v>
      </c>
      <c r="B27" t="s">
        <v>59</v>
      </c>
      <c r="D27">
        <v>2016</v>
      </c>
      <c r="E27">
        <v>1</v>
      </c>
      <c r="F27" s="52">
        <v>42461</v>
      </c>
      <c r="G27" t="s">
        <v>60</v>
      </c>
      <c r="H27" t="s">
        <v>104</v>
      </c>
      <c r="I27" t="s">
        <v>105</v>
      </c>
      <c r="J27" s="53">
        <v>-437.89</v>
      </c>
      <c r="K27" t="s">
        <v>63</v>
      </c>
      <c r="L27" t="s">
        <v>64</v>
      </c>
      <c r="M27" s="53">
        <v>0</v>
      </c>
      <c r="N27" t="s">
        <v>65</v>
      </c>
      <c r="O27" t="s">
        <v>58</v>
      </c>
      <c r="P27" t="s">
        <v>58</v>
      </c>
      <c r="Q27" t="s">
        <v>58</v>
      </c>
      <c r="R27" t="s">
        <v>58</v>
      </c>
      <c r="S27" t="s">
        <v>58</v>
      </c>
      <c r="T27" t="s">
        <v>58</v>
      </c>
      <c r="U27">
        <v>189030</v>
      </c>
      <c r="W27" t="s">
        <v>66</v>
      </c>
      <c r="X27">
        <v>189030</v>
      </c>
      <c r="AA27" t="s">
        <v>67</v>
      </c>
    </row>
    <row r="28" spans="1:27" x14ac:dyDescent="0.2">
      <c r="A28">
        <v>1421</v>
      </c>
      <c r="B28" t="s">
        <v>59</v>
      </c>
      <c r="D28">
        <v>2016</v>
      </c>
      <c r="E28">
        <v>1</v>
      </c>
      <c r="F28" s="52">
        <v>42461</v>
      </c>
      <c r="G28" t="s">
        <v>60</v>
      </c>
      <c r="H28" t="s">
        <v>106</v>
      </c>
      <c r="I28" t="s">
        <v>62</v>
      </c>
      <c r="J28" s="53">
        <v>-166.55</v>
      </c>
      <c r="K28" t="s">
        <v>63</v>
      </c>
      <c r="L28" t="s">
        <v>64</v>
      </c>
      <c r="M28" s="53">
        <v>0</v>
      </c>
      <c r="N28" t="s">
        <v>65</v>
      </c>
      <c r="O28" t="s">
        <v>58</v>
      </c>
      <c r="P28" t="s">
        <v>58</v>
      </c>
      <c r="Q28" t="s">
        <v>58</v>
      </c>
      <c r="R28" t="s">
        <v>58</v>
      </c>
      <c r="S28" t="s">
        <v>58</v>
      </c>
      <c r="T28" t="s">
        <v>58</v>
      </c>
      <c r="U28">
        <v>189296</v>
      </c>
      <c r="W28" t="s">
        <v>66</v>
      </c>
      <c r="X28">
        <v>189296</v>
      </c>
      <c r="AA28" t="s">
        <v>67</v>
      </c>
    </row>
    <row r="29" spans="1:27" x14ac:dyDescent="0.2">
      <c r="A29">
        <v>1421</v>
      </c>
      <c r="B29" t="s">
        <v>59</v>
      </c>
      <c r="D29">
        <v>2016</v>
      </c>
      <c r="E29">
        <v>1</v>
      </c>
      <c r="F29" s="52">
        <v>42461</v>
      </c>
      <c r="G29" t="s">
        <v>60</v>
      </c>
      <c r="H29" t="s">
        <v>107</v>
      </c>
      <c r="I29" t="s">
        <v>90</v>
      </c>
      <c r="J29" s="53">
        <v>-329.54</v>
      </c>
      <c r="K29" t="s">
        <v>63</v>
      </c>
      <c r="L29" t="s">
        <v>64</v>
      </c>
      <c r="M29" s="53">
        <v>0</v>
      </c>
      <c r="N29" t="s">
        <v>65</v>
      </c>
      <c r="O29" t="s">
        <v>58</v>
      </c>
      <c r="P29" t="s">
        <v>58</v>
      </c>
      <c r="Q29" t="s">
        <v>58</v>
      </c>
      <c r="R29" t="s">
        <v>58</v>
      </c>
      <c r="S29" t="s">
        <v>58</v>
      </c>
      <c r="T29" t="s">
        <v>58</v>
      </c>
      <c r="U29">
        <v>189600</v>
      </c>
      <c r="W29" t="s">
        <v>66</v>
      </c>
      <c r="X29">
        <v>189600</v>
      </c>
      <c r="AA29" t="s">
        <v>67</v>
      </c>
    </row>
    <row r="30" spans="1:27" x14ac:dyDescent="0.2">
      <c r="A30">
        <v>1421</v>
      </c>
      <c r="B30" t="s">
        <v>59</v>
      </c>
      <c r="D30">
        <v>2016</v>
      </c>
      <c r="E30">
        <v>1</v>
      </c>
      <c r="F30" s="52">
        <v>42461</v>
      </c>
      <c r="G30" t="s">
        <v>60</v>
      </c>
      <c r="H30" t="s">
        <v>108</v>
      </c>
      <c r="I30" t="s">
        <v>69</v>
      </c>
      <c r="J30" s="53">
        <v>-187.81</v>
      </c>
      <c r="K30" t="s">
        <v>63</v>
      </c>
      <c r="L30" t="s">
        <v>64</v>
      </c>
      <c r="M30" s="53">
        <v>0</v>
      </c>
      <c r="N30" t="s">
        <v>65</v>
      </c>
      <c r="O30" t="s">
        <v>58</v>
      </c>
      <c r="P30" t="s">
        <v>58</v>
      </c>
      <c r="Q30" t="s">
        <v>58</v>
      </c>
      <c r="R30" t="s">
        <v>58</v>
      </c>
      <c r="S30" t="s">
        <v>58</v>
      </c>
      <c r="T30" t="s">
        <v>58</v>
      </c>
      <c r="U30">
        <v>189507</v>
      </c>
      <c r="W30" t="s">
        <v>66</v>
      </c>
      <c r="X30">
        <v>189507</v>
      </c>
      <c r="AA30" t="s">
        <v>67</v>
      </c>
    </row>
    <row r="31" spans="1:27" x14ac:dyDescent="0.2">
      <c r="A31">
        <v>1421</v>
      </c>
      <c r="B31" t="s">
        <v>59</v>
      </c>
      <c r="D31">
        <v>2016</v>
      </c>
      <c r="E31">
        <v>1</v>
      </c>
      <c r="F31" s="52">
        <v>42461</v>
      </c>
      <c r="G31" t="s">
        <v>60</v>
      </c>
      <c r="H31" t="s">
        <v>109</v>
      </c>
      <c r="I31" t="s">
        <v>110</v>
      </c>
      <c r="J31" s="53">
        <v>-329.54</v>
      </c>
      <c r="K31" t="s">
        <v>63</v>
      </c>
      <c r="L31" t="s">
        <v>64</v>
      </c>
      <c r="M31" s="53">
        <v>0</v>
      </c>
      <c r="N31" t="s">
        <v>65</v>
      </c>
      <c r="O31" t="s">
        <v>58</v>
      </c>
      <c r="P31" t="s">
        <v>58</v>
      </c>
      <c r="Q31" t="s">
        <v>58</v>
      </c>
      <c r="R31" t="s">
        <v>58</v>
      </c>
      <c r="S31" t="s">
        <v>58</v>
      </c>
      <c r="T31" t="s">
        <v>58</v>
      </c>
      <c r="U31">
        <v>188986</v>
      </c>
      <c r="W31" t="s">
        <v>66</v>
      </c>
      <c r="X31">
        <v>188986</v>
      </c>
      <c r="AA31" t="s">
        <v>67</v>
      </c>
    </row>
    <row r="32" spans="1:27" x14ac:dyDescent="0.2">
      <c r="A32">
        <v>1421</v>
      </c>
      <c r="B32" t="s">
        <v>59</v>
      </c>
      <c r="D32">
        <v>2016</v>
      </c>
      <c r="E32">
        <v>1</v>
      </c>
      <c r="F32" s="52">
        <v>42461</v>
      </c>
      <c r="G32" t="s">
        <v>60</v>
      </c>
      <c r="H32" t="s">
        <v>111</v>
      </c>
      <c r="I32" t="s">
        <v>90</v>
      </c>
      <c r="J32" s="53">
        <v>-329.54</v>
      </c>
      <c r="K32" t="s">
        <v>63</v>
      </c>
      <c r="L32" t="s">
        <v>64</v>
      </c>
      <c r="M32" s="53">
        <v>0</v>
      </c>
      <c r="N32" t="s">
        <v>65</v>
      </c>
      <c r="O32" t="s">
        <v>58</v>
      </c>
      <c r="P32" t="s">
        <v>58</v>
      </c>
      <c r="Q32" t="s">
        <v>58</v>
      </c>
      <c r="R32" t="s">
        <v>58</v>
      </c>
      <c r="S32" t="s">
        <v>58</v>
      </c>
      <c r="T32" t="s">
        <v>58</v>
      </c>
      <c r="U32">
        <v>189201</v>
      </c>
      <c r="W32" t="s">
        <v>66</v>
      </c>
      <c r="X32">
        <v>189201</v>
      </c>
      <c r="AA32" t="s">
        <v>67</v>
      </c>
    </row>
    <row r="33" spans="1:27" x14ac:dyDescent="0.2">
      <c r="A33">
        <v>1421</v>
      </c>
      <c r="B33" t="s">
        <v>59</v>
      </c>
      <c r="D33">
        <v>2016</v>
      </c>
      <c r="E33">
        <v>1</v>
      </c>
      <c r="F33" s="52">
        <v>42461</v>
      </c>
      <c r="G33" t="s">
        <v>60</v>
      </c>
      <c r="H33" t="s">
        <v>112</v>
      </c>
      <c r="I33" t="s">
        <v>100</v>
      </c>
      <c r="J33" s="53">
        <v>-248.04</v>
      </c>
      <c r="K33" t="s">
        <v>63</v>
      </c>
      <c r="L33" t="s">
        <v>64</v>
      </c>
      <c r="M33" s="53">
        <v>0</v>
      </c>
      <c r="N33" t="s">
        <v>65</v>
      </c>
      <c r="O33" t="s">
        <v>58</v>
      </c>
      <c r="P33" t="s">
        <v>58</v>
      </c>
      <c r="Q33" t="s">
        <v>58</v>
      </c>
      <c r="R33" t="s">
        <v>58</v>
      </c>
      <c r="S33" t="s">
        <v>58</v>
      </c>
      <c r="T33" t="s">
        <v>58</v>
      </c>
      <c r="U33">
        <v>188960</v>
      </c>
      <c r="W33" t="s">
        <v>66</v>
      </c>
      <c r="X33">
        <v>188960</v>
      </c>
      <c r="AA33" t="s">
        <v>67</v>
      </c>
    </row>
    <row r="34" spans="1:27" x14ac:dyDescent="0.2">
      <c r="A34">
        <v>1421</v>
      </c>
      <c r="B34" t="s">
        <v>59</v>
      </c>
      <c r="D34">
        <v>2016</v>
      </c>
      <c r="E34">
        <v>1</v>
      </c>
      <c r="F34" s="52">
        <v>42461</v>
      </c>
      <c r="G34" t="s">
        <v>60</v>
      </c>
      <c r="H34" t="s">
        <v>113</v>
      </c>
      <c r="I34" t="s">
        <v>62</v>
      </c>
      <c r="J34" s="53">
        <v>-166.55</v>
      </c>
      <c r="K34" t="s">
        <v>63</v>
      </c>
      <c r="L34" t="s">
        <v>64</v>
      </c>
      <c r="M34" s="53">
        <v>0</v>
      </c>
      <c r="N34" t="s">
        <v>65</v>
      </c>
      <c r="O34" t="s">
        <v>58</v>
      </c>
      <c r="P34" t="s">
        <v>58</v>
      </c>
      <c r="Q34" t="s">
        <v>58</v>
      </c>
      <c r="R34" t="s">
        <v>58</v>
      </c>
      <c r="S34" t="s">
        <v>58</v>
      </c>
      <c r="T34" t="s">
        <v>58</v>
      </c>
      <c r="U34">
        <v>189436</v>
      </c>
      <c r="W34" t="s">
        <v>66</v>
      </c>
      <c r="X34">
        <v>189436</v>
      </c>
      <c r="AA34" t="s">
        <v>67</v>
      </c>
    </row>
    <row r="35" spans="1:27" x14ac:dyDescent="0.2">
      <c r="A35">
        <v>1421</v>
      </c>
      <c r="B35" t="s">
        <v>59</v>
      </c>
      <c r="D35">
        <v>2016</v>
      </c>
      <c r="E35">
        <v>1</v>
      </c>
      <c r="F35" s="52">
        <v>42461</v>
      </c>
      <c r="G35" t="s">
        <v>60</v>
      </c>
      <c r="H35" t="s">
        <v>114</v>
      </c>
      <c r="I35" t="s">
        <v>82</v>
      </c>
      <c r="J35" s="53">
        <v>-166.55</v>
      </c>
      <c r="K35" t="s">
        <v>63</v>
      </c>
      <c r="L35" t="s">
        <v>64</v>
      </c>
      <c r="M35" s="53">
        <v>0</v>
      </c>
      <c r="N35" t="s">
        <v>83</v>
      </c>
      <c r="O35" t="s">
        <v>58</v>
      </c>
      <c r="P35" t="s">
        <v>58</v>
      </c>
      <c r="Q35" t="s">
        <v>58</v>
      </c>
      <c r="R35" t="s">
        <v>58</v>
      </c>
      <c r="S35" t="s">
        <v>58</v>
      </c>
      <c r="T35" t="s">
        <v>58</v>
      </c>
      <c r="U35">
        <v>189671</v>
      </c>
      <c r="W35" t="s">
        <v>66</v>
      </c>
      <c r="X35">
        <v>189671</v>
      </c>
      <c r="AA35" t="s">
        <v>67</v>
      </c>
    </row>
    <row r="36" spans="1:27" x14ac:dyDescent="0.2">
      <c r="A36">
        <v>1421</v>
      </c>
      <c r="B36" t="s">
        <v>59</v>
      </c>
      <c r="D36">
        <v>2016</v>
      </c>
      <c r="E36">
        <v>1</v>
      </c>
      <c r="F36" s="52">
        <v>42461</v>
      </c>
      <c r="G36" t="s">
        <v>60</v>
      </c>
      <c r="H36" t="s">
        <v>115</v>
      </c>
      <c r="I36" t="s">
        <v>62</v>
      </c>
      <c r="J36" s="53">
        <v>-166.55</v>
      </c>
      <c r="K36" t="s">
        <v>63</v>
      </c>
      <c r="L36" t="s">
        <v>64</v>
      </c>
      <c r="M36" s="53">
        <v>0</v>
      </c>
      <c r="N36" t="s">
        <v>65</v>
      </c>
      <c r="O36" t="s">
        <v>58</v>
      </c>
      <c r="P36" t="s">
        <v>58</v>
      </c>
      <c r="Q36" t="s">
        <v>58</v>
      </c>
      <c r="R36" t="s">
        <v>58</v>
      </c>
      <c r="S36" t="s">
        <v>58</v>
      </c>
      <c r="T36" t="s">
        <v>58</v>
      </c>
      <c r="U36">
        <v>189506</v>
      </c>
      <c r="W36" t="s">
        <v>66</v>
      </c>
      <c r="X36">
        <v>189506</v>
      </c>
      <c r="AA36" t="s">
        <v>67</v>
      </c>
    </row>
    <row r="37" spans="1:27" x14ac:dyDescent="0.2">
      <c r="A37">
        <v>1421</v>
      </c>
      <c r="B37" t="s">
        <v>59</v>
      </c>
      <c r="D37">
        <v>2016</v>
      </c>
      <c r="E37">
        <v>1</v>
      </c>
      <c r="F37" s="52">
        <v>42461</v>
      </c>
      <c r="G37" t="s">
        <v>60</v>
      </c>
      <c r="H37" t="s">
        <v>116</v>
      </c>
      <c r="I37" t="s">
        <v>90</v>
      </c>
      <c r="J37" s="53">
        <v>-329.54</v>
      </c>
      <c r="K37" t="s">
        <v>63</v>
      </c>
      <c r="L37" t="s">
        <v>64</v>
      </c>
      <c r="M37" s="53">
        <v>0</v>
      </c>
      <c r="N37" t="s">
        <v>65</v>
      </c>
      <c r="O37" t="s">
        <v>58</v>
      </c>
      <c r="P37" t="s">
        <v>58</v>
      </c>
      <c r="Q37" t="s">
        <v>58</v>
      </c>
      <c r="R37" t="s">
        <v>58</v>
      </c>
      <c r="S37" t="s">
        <v>58</v>
      </c>
      <c r="T37" t="s">
        <v>58</v>
      </c>
      <c r="U37">
        <v>189485</v>
      </c>
      <c r="W37" t="s">
        <v>66</v>
      </c>
      <c r="X37">
        <v>189485</v>
      </c>
      <c r="AA37" t="s">
        <v>67</v>
      </c>
    </row>
    <row r="38" spans="1:27" x14ac:dyDescent="0.2">
      <c r="A38">
        <v>1421</v>
      </c>
      <c r="B38" t="s">
        <v>59</v>
      </c>
      <c r="D38">
        <v>2016</v>
      </c>
      <c r="E38">
        <v>1</v>
      </c>
      <c r="F38" s="52">
        <v>42461</v>
      </c>
      <c r="G38" t="s">
        <v>60</v>
      </c>
      <c r="H38" t="s">
        <v>117</v>
      </c>
      <c r="I38" t="s">
        <v>69</v>
      </c>
      <c r="J38" s="53">
        <v>-187.81</v>
      </c>
      <c r="K38" t="s">
        <v>63</v>
      </c>
      <c r="L38" t="s">
        <v>64</v>
      </c>
      <c r="M38" s="53">
        <v>0</v>
      </c>
      <c r="N38" t="s">
        <v>65</v>
      </c>
      <c r="O38" t="s">
        <v>58</v>
      </c>
      <c r="P38" t="s">
        <v>58</v>
      </c>
      <c r="Q38" t="s">
        <v>58</v>
      </c>
      <c r="R38" t="s">
        <v>58</v>
      </c>
      <c r="S38" t="s">
        <v>58</v>
      </c>
      <c r="T38" t="s">
        <v>58</v>
      </c>
      <c r="U38">
        <v>189196</v>
      </c>
      <c r="W38" t="s">
        <v>66</v>
      </c>
      <c r="X38">
        <v>189196</v>
      </c>
      <c r="AA38" t="s">
        <v>67</v>
      </c>
    </row>
    <row r="39" spans="1:27" x14ac:dyDescent="0.2">
      <c r="A39">
        <v>1421</v>
      </c>
      <c r="B39" t="s">
        <v>59</v>
      </c>
      <c r="D39">
        <v>2016</v>
      </c>
      <c r="E39">
        <v>1</v>
      </c>
      <c r="F39" s="52">
        <v>42461</v>
      </c>
      <c r="G39" t="s">
        <v>60</v>
      </c>
      <c r="H39" t="s">
        <v>118</v>
      </c>
      <c r="I39" t="s">
        <v>119</v>
      </c>
      <c r="J39" s="53">
        <v>-496.08</v>
      </c>
      <c r="K39" t="s">
        <v>63</v>
      </c>
      <c r="L39" t="s">
        <v>64</v>
      </c>
      <c r="M39" s="53">
        <v>0</v>
      </c>
      <c r="N39" t="s">
        <v>65</v>
      </c>
      <c r="O39" t="s">
        <v>58</v>
      </c>
      <c r="P39" t="s">
        <v>58</v>
      </c>
      <c r="Q39" t="s">
        <v>58</v>
      </c>
      <c r="R39" t="s">
        <v>58</v>
      </c>
      <c r="S39" t="s">
        <v>58</v>
      </c>
      <c r="T39" t="s">
        <v>58</v>
      </c>
      <c r="U39">
        <v>189236</v>
      </c>
      <c r="W39" t="s">
        <v>66</v>
      </c>
      <c r="X39">
        <v>189236</v>
      </c>
      <c r="AA39" t="s">
        <v>67</v>
      </c>
    </row>
    <row r="40" spans="1:27" x14ac:dyDescent="0.2">
      <c r="A40">
        <v>1421</v>
      </c>
      <c r="B40" t="s">
        <v>59</v>
      </c>
      <c r="D40">
        <v>2016</v>
      </c>
      <c r="E40">
        <v>1</v>
      </c>
      <c r="F40" s="52">
        <v>42461</v>
      </c>
      <c r="G40" t="s">
        <v>60</v>
      </c>
      <c r="H40" t="s">
        <v>120</v>
      </c>
      <c r="I40" t="s">
        <v>105</v>
      </c>
      <c r="J40" s="53">
        <v>-437.89</v>
      </c>
      <c r="K40" t="s">
        <v>63</v>
      </c>
      <c r="L40" t="s">
        <v>64</v>
      </c>
      <c r="M40" s="53">
        <v>0</v>
      </c>
      <c r="N40" t="s">
        <v>65</v>
      </c>
      <c r="O40" t="s">
        <v>58</v>
      </c>
      <c r="P40" t="s">
        <v>58</v>
      </c>
      <c r="Q40" t="s">
        <v>58</v>
      </c>
      <c r="R40" t="s">
        <v>58</v>
      </c>
      <c r="S40" t="s">
        <v>58</v>
      </c>
      <c r="T40" t="s">
        <v>58</v>
      </c>
      <c r="U40">
        <v>189057</v>
      </c>
      <c r="W40" t="s">
        <v>66</v>
      </c>
      <c r="X40">
        <v>189057</v>
      </c>
      <c r="AA40" t="s">
        <v>67</v>
      </c>
    </row>
    <row r="41" spans="1:27" x14ac:dyDescent="0.2">
      <c r="A41">
        <v>1421</v>
      </c>
      <c r="B41" t="s">
        <v>59</v>
      </c>
      <c r="D41">
        <v>2016</v>
      </c>
      <c r="E41">
        <v>1</v>
      </c>
      <c r="F41" s="52">
        <v>42461</v>
      </c>
      <c r="G41" t="s">
        <v>60</v>
      </c>
      <c r="H41" t="s">
        <v>121</v>
      </c>
      <c r="I41" t="s">
        <v>71</v>
      </c>
      <c r="J41" s="53">
        <v>-437.89</v>
      </c>
      <c r="K41" t="s">
        <v>63</v>
      </c>
      <c r="L41" t="s">
        <v>64</v>
      </c>
      <c r="M41" s="53">
        <v>0</v>
      </c>
      <c r="N41" t="s">
        <v>65</v>
      </c>
      <c r="O41" t="s">
        <v>58</v>
      </c>
      <c r="P41" t="s">
        <v>58</v>
      </c>
      <c r="Q41" t="s">
        <v>58</v>
      </c>
      <c r="R41" t="s">
        <v>58</v>
      </c>
      <c r="S41" t="s">
        <v>58</v>
      </c>
      <c r="T41" t="s">
        <v>58</v>
      </c>
      <c r="U41">
        <v>189422</v>
      </c>
      <c r="W41" t="s">
        <v>66</v>
      </c>
      <c r="X41">
        <v>189422</v>
      </c>
      <c r="AA41" t="s">
        <v>67</v>
      </c>
    </row>
    <row r="42" spans="1:27" x14ac:dyDescent="0.2">
      <c r="A42">
        <v>1421</v>
      </c>
      <c r="B42" t="s">
        <v>59</v>
      </c>
      <c r="D42">
        <v>2016</v>
      </c>
      <c r="E42">
        <v>1</v>
      </c>
      <c r="F42" s="52">
        <v>42461</v>
      </c>
      <c r="G42" t="s">
        <v>60</v>
      </c>
      <c r="H42" t="s">
        <v>122</v>
      </c>
      <c r="I42" t="s">
        <v>123</v>
      </c>
      <c r="J42" s="53">
        <v>-166.55</v>
      </c>
      <c r="K42" t="s">
        <v>63</v>
      </c>
      <c r="L42" t="s">
        <v>64</v>
      </c>
      <c r="M42" s="53">
        <v>0</v>
      </c>
      <c r="N42" t="s">
        <v>65</v>
      </c>
      <c r="O42" t="s">
        <v>58</v>
      </c>
      <c r="P42" t="s">
        <v>58</v>
      </c>
      <c r="Q42" t="s">
        <v>58</v>
      </c>
      <c r="R42" t="s">
        <v>58</v>
      </c>
      <c r="S42" t="s">
        <v>58</v>
      </c>
      <c r="T42" t="s">
        <v>58</v>
      </c>
      <c r="U42">
        <v>188920</v>
      </c>
      <c r="W42" t="s">
        <v>66</v>
      </c>
      <c r="X42">
        <v>188920</v>
      </c>
      <c r="AA42" t="s">
        <v>67</v>
      </c>
    </row>
    <row r="43" spans="1:27" x14ac:dyDescent="0.2">
      <c r="A43">
        <v>1421</v>
      </c>
      <c r="B43" t="s">
        <v>59</v>
      </c>
      <c r="D43">
        <v>2016</v>
      </c>
      <c r="E43">
        <v>2</v>
      </c>
      <c r="F43" s="52">
        <v>42507</v>
      </c>
      <c r="G43" t="s">
        <v>60</v>
      </c>
      <c r="H43" t="s">
        <v>124</v>
      </c>
      <c r="I43" t="s">
        <v>125</v>
      </c>
      <c r="J43" s="53">
        <v>-173.35</v>
      </c>
      <c r="K43" t="s">
        <v>63</v>
      </c>
      <c r="L43" t="s">
        <v>64</v>
      </c>
      <c r="M43" s="53">
        <v>0</v>
      </c>
      <c r="N43" t="s">
        <v>65</v>
      </c>
      <c r="O43" t="s">
        <v>58</v>
      </c>
      <c r="P43" t="s">
        <v>58</v>
      </c>
      <c r="Q43" t="s">
        <v>58</v>
      </c>
      <c r="R43" t="s">
        <v>58</v>
      </c>
      <c r="S43" t="s">
        <v>58</v>
      </c>
      <c r="T43" t="s">
        <v>58</v>
      </c>
      <c r="U43">
        <v>191614</v>
      </c>
      <c r="V43" t="s">
        <v>126</v>
      </c>
      <c r="W43" t="s">
        <v>127</v>
      </c>
      <c r="X43">
        <v>191614</v>
      </c>
      <c r="AA43" t="s">
        <v>67</v>
      </c>
    </row>
    <row r="44" spans="1:27" x14ac:dyDescent="0.2">
      <c r="A44">
        <v>1421</v>
      </c>
      <c r="B44" t="s">
        <v>59</v>
      </c>
      <c r="D44">
        <v>2016</v>
      </c>
      <c r="E44">
        <v>1</v>
      </c>
      <c r="F44" s="52">
        <v>42461</v>
      </c>
      <c r="G44" t="s">
        <v>60</v>
      </c>
      <c r="H44" t="s">
        <v>128</v>
      </c>
      <c r="I44" t="s">
        <v>90</v>
      </c>
      <c r="J44" s="53">
        <v>-329.54</v>
      </c>
      <c r="K44" t="s">
        <v>63</v>
      </c>
      <c r="L44" t="s">
        <v>64</v>
      </c>
      <c r="M44" s="53">
        <v>0</v>
      </c>
      <c r="N44" t="s">
        <v>65</v>
      </c>
      <c r="O44" t="s">
        <v>58</v>
      </c>
      <c r="P44" t="s">
        <v>58</v>
      </c>
      <c r="Q44" t="s">
        <v>58</v>
      </c>
      <c r="R44" t="s">
        <v>58</v>
      </c>
      <c r="S44" t="s">
        <v>58</v>
      </c>
      <c r="T44" t="s">
        <v>58</v>
      </c>
      <c r="U44">
        <v>189136</v>
      </c>
      <c r="W44" t="s">
        <v>66</v>
      </c>
      <c r="X44">
        <v>189136</v>
      </c>
      <c r="AA44" t="s">
        <v>67</v>
      </c>
    </row>
    <row r="45" spans="1:27" x14ac:dyDescent="0.2">
      <c r="A45">
        <v>1421</v>
      </c>
      <c r="B45" t="s">
        <v>59</v>
      </c>
      <c r="D45">
        <v>2016</v>
      </c>
      <c r="E45">
        <v>1</v>
      </c>
      <c r="F45" s="52">
        <v>42461</v>
      </c>
      <c r="G45" t="s">
        <v>60</v>
      </c>
      <c r="H45" t="s">
        <v>129</v>
      </c>
      <c r="I45" t="s">
        <v>90</v>
      </c>
      <c r="J45" s="53">
        <v>-329.54</v>
      </c>
      <c r="K45" t="s">
        <v>63</v>
      </c>
      <c r="L45" t="s">
        <v>64</v>
      </c>
      <c r="M45" s="53">
        <v>0</v>
      </c>
      <c r="N45" t="s">
        <v>65</v>
      </c>
      <c r="O45" t="s">
        <v>58</v>
      </c>
      <c r="P45" t="s">
        <v>58</v>
      </c>
      <c r="Q45" t="s">
        <v>58</v>
      </c>
      <c r="R45" t="s">
        <v>58</v>
      </c>
      <c r="S45" t="s">
        <v>58</v>
      </c>
      <c r="T45" t="s">
        <v>58</v>
      </c>
      <c r="U45">
        <v>189239</v>
      </c>
      <c r="W45" t="s">
        <v>66</v>
      </c>
      <c r="X45">
        <v>189239</v>
      </c>
      <c r="AA45" t="s">
        <v>67</v>
      </c>
    </row>
    <row r="46" spans="1:27" x14ac:dyDescent="0.2">
      <c r="A46">
        <v>1421</v>
      </c>
      <c r="B46" t="s">
        <v>59</v>
      </c>
      <c r="D46">
        <v>2016</v>
      </c>
      <c r="E46">
        <v>1</v>
      </c>
      <c r="F46" s="52">
        <v>42461</v>
      </c>
      <c r="G46" t="s">
        <v>60</v>
      </c>
      <c r="H46" t="s">
        <v>130</v>
      </c>
      <c r="I46" t="s">
        <v>110</v>
      </c>
      <c r="J46" s="53">
        <v>-329.54</v>
      </c>
      <c r="K46" t="s">
        <v>63</v>
      </c>
      <c r="L46" t="s">
        <v>64</v>
      </c>
      <c r="M46" s="53">
        <v>0</v>
      </c>
      <c r="N46" t="s">
        <v>65</v>
      </c>
      <c r="O46" t="s">
        <v>58</v>
      </c>
      <c r="P46" t="s">
        <v>58</v>
      </c>
      <c r="Q46" t="s">
        <v>58</v>
      </c>
      <c r="R46" t="s">
        <v>58</v>
      </c>
      <c r="S46" t="s">
        <v>58</v>
      </c>
      <c r="T46" t="s">
        <v>58</v>
      </c>
      <c r="U46">
        <v>189003</v>
      </c>
      <c r="W46" t="s">
        <v>66</v>
      </c>
      <c r="X46">
        <v>189003</v>
      </c>
      <c r="AA46" t="s">
        <v>67</v>
      </c>
    </row>
    <row r="47" spans="1:27" x14ac:dyDescent="0.2">
      <c r="A47">
        <v>1421</v>
      </c>
      <c r="B47" t="s">
        <v>59</v>
      </c>
      <c r="D47">
        <v>2016</v>
      </c>
      <c r="E47">
        <v>1</v>
      </c>
      <c r="F47" s="52">
        <v>42461</v>
      </c>
      <c r="G47" t="s">
        <v>60</v>
      </c>
      <c r="H47" t="s">
        <v>131</v>
      </c>
      <c r="I47" t="s">
        <v>90</v>
      </c>
      <c r="J47" s="53">
        <v>-329.54</v>
      </c>
      <c r="K47" t="s">
        <v>63</v>
      </c>
      <c r="L47" t="s">
        <v>64</v>
      </c>
      <c r="M47" s="53">
        <v>0</v>
      </c>
      <c r="N47" t="s">
        <v>65</v>
      </c>
      <c r="O47" t="s">
        <v>58</v>
      </c>
      <c r="P47" t="s">
        <v>58</v>
      </c>
      <c r="Q47" t="s">
        <v>58</v>
      </c>
      <c r="R47" t="s">
        <v>58</v>
      </c>
      <c r="S47" t="s">
        <v>58</v>
      </c>
      <c r="T47" t="s">
        <v>58</v>
      </c>
      <c r="U47">
        <v>189335</v>
      </c>
      <c r="W47" t="s">
        <v>66</v>
      </c>
      <c r="X47">
        <v>189335</v>
      </c>
      <c r="AA47" t="s">
        <v>67</v>
      </c>
    </row>
    <row r="48" spans="1:27" x14ac:dyDescent="0.2">
      <c r="A48">
        <v>1421</v>
      </c>
      <c r="B48" t="s">
        <v>59</v>
      </c>
      <c r="D48">
        <v>2016</v>
      </c>
      <c r="E48">
        <v>1</v>
      </c>
      <c r="F48" s="52">
        <v>42461</v>
      </c>
      <c r="G48" t="s">
        <v>60</v>
      </c>
      <c r="H48" t="s">
        <v>132</v>
      </c>
      <c r="I48" t="s">
        <v>71</v>
      </c>
      <c r="J48" s="53">
        <v>-233.42</v>
      </c>
      <c r="K48" t="s">
        <v>63</v>
      </c>
      <c r="L48" t="s">
        <v>64</v>
      </c>
      <c r="M48" s="53">
        <v>0</v>
      </c>
      <c r="N48" t="s">
        <v>65</v>
      </c>
      <c r="O48" t="s">
        <v>58</v>
      </c>
      <c r="P48" t="s">
        <v>58</v>
      </c>
      <c r="Q48" t="s">
        <v>58</v>
      </c>
      <c r="R48" t="s">
        <v>58</v>
      </c>
      <c r="S48" t="s">
        <v>58</v>
      </c>
      <c r="T48" t="s">
        <v>58</v>
      </c>
      <c r="U48">
        <v>189163</v>
      </c>
      <c r="W48" t="s">
        <v>66</v>
      </c>
      <c r="X48">
        <v>189163</v>
      </c>
      <c r="AA48" t="s">
        <v>67</v>
      </c>
    </row>
    <row r="49" spans="1:27" x14ac:dyDescent="0.2">
      <c r="A49">
        <v>1421</v>
      </c>
      <c r="B49" t="s">
        <v>59</v>
      </c>
      <c r="D49">
        <v>2016</v>
      </c>
      <c r="E49">
        <v>1</v>
      </c>
      <c r="F49" s="52">
        <v>42461</v>
      </c>
      <c r="G49" t="s">
        <v>60</v>
      </c>
      <c r="H49" t="s">
        <v>133</v>
      </c>
      <c r="I49" t="s">
        <v>110</v>
      </c>
      <c r="J49" s="53">
        <v>-329.54</v>
      </c>
      <c r="K49" t="s">
        <v>63</v>
      </c>
      <c r="L49" t="s">
        <v>64</v>
      </c>
      <c r="M49" s="53">
        <v>0</v>
      </c>
      <c r="N49" t="s">
        <v>65</v>
      </c>
      <c r="O49" t="s">
        <v>58</v>
      </c>
      <c r="P49" t="s">
        <v>58</v>
      </c>
      <c r="Q49" t="s">
        <v>58</v>
      </c>
      <c r="R49" t="s">
        <v>58</v>
      </c>
      <c r="S49" t="s">
        <v>58</v>
      </c>
      <c r="T49" t="s">
        <v>58</v>
      </c>
      <c r="U49">
        <v>188978</v>
      </c>
      <c r="W49" t="s">
        <v>66</v>
      </c>
      <c r="X49">
        <v>188978</v>
      </c>
      <c r="AA49" t="s">
        <v>67</v>
      </c>
    </row>
    <row r="50" spans="1:27" x14ac:dyDescent="0.2">
      <c r="A50">
        <v>1421</v>
      </c>
      <c r="B50" t="s">
        <v>59</v>
      </c>
      <c r="D50">
        <v>2016</v>
      </c>
      <c r="E50">
        <v>1</v>
      </c>
      <c r="F50" s="52">
        <v>42461</v>
      </c>
      <c r="G50" t="s">
        <v>60</v>
      </c>
      <c r="H50" t="s">
        <v>134</v>
      </c>
      <c r="I50" t="s">
        <v>69</v>
      </c>
      <c r="J50" s="53">
        <v>-187.81</v>
      </c>
      <c r="K50" t="s">
        <v>63</v>
      </c>
      <c r="L50" t="s">
        <v>64</v>
      </c>
      <c r="M50" s="53">
        <v>0</v>
      </c>
      <c r="N50" t="s">
        <v>65</v>
      </c>
      <c r="O50" t="s">
        <v>58</v>
      </c>
      <c r="P50" t="s">
        <v>58</v>
      </c>
      <c r="Q50" t="s">
        <v>58</v>
      </c>
      <c r="R50" t="s">
        <v>58</v>
      </c>
      <c r="S50" t="s">
        <v>58</v>
      </c>
      <c r="T50" t="s">
        <v>58</v>
      </c>
      <c r="U50">
        <v>189643</v>
      </c>
      <c r="W50" t="s">
        <v>66</v>
      </c>
      <c r="X50">
        <v>189643</v>
      </c>
      <c r="AA50" t="s">
        <v>67</v>
      </c>
    </row>
    <row r="51" spans="1:27" x14ac:dyDescent="0.2">
      <c r="A51">
        <v>1421</v>
      </c>
      <c r="B51" t="s">
        <v>59</v>
      </c>
      <c r="D51">
        <v>2016</v>
      </c>
      <c r="E51">
        <v>1</v>
      </c>
      <c r="F51" s="52">
        <v>42461</v>
      </c>
      <c r="G51" t="s">
        <v>60</v>
      </c>
      <c r="H51" t="s">
        <v>135</v>
      </c>
      <c r="I51" t="s">
        <v>69</v>
      </c>
      <c r="J51" s="53">
        <v>-187.81</v>
      </c>
      <c r="K51" t="s">
        <v>63</v>
      </c>
      <c r="L51" t="s">
        <v>64</v>
      </c>
      <c r="M51" s="53">
        <v>0</v>
      </c>
      <c r="N51" t="s">
        <v>65</v>
      </c>
      <c r="O51" t="s">
        <v>58</v>
      </c>
      <c r="P51" t="s">
        <v>58</v>
      </c>
      <c r="Q51" t="s">
        <v>58</v>
      </c>
      <c r="R51" t="s">
        <v>58</v>
      </c>
      <c r="S51" t="s">
        <v>58</v>
      </c>
      <c r="T51" t="s">
        <v>58</v>
      </c>
      <c r="U51">
        <v>189568</v>
      </c>
      <c r="W51" t="s">
        <v>66</v>
      </c>
      <c r="X51">
        <v>189568</v>
      </c>
      <c r="AA51" t="s">
        <v>67</v>
      </c>
    </row>
    <row r="52" spans="1:27" x14ac:dyDescent="0.2">
      <c r="A52">
        <v>1421</v>
      </c>
      <c r="B52" t="s">
        <v>59</v>
      </c>
      <c r="D52">
        <v>2016</v>
      </c>
      <c r="E52">
        <v>1</v>
      </c>
      <c r="F52" s="52">
        <v>42461</v>
      </c>
      <c r="G52" t="s">
        <v>60</v>
      </c>
      <c r="H52" t="s">
        <v>136</v>
      </c>
      <c r="I52" t="s">
        <v>71</v>
      </c>
      <c r="J52" s="53">
        <v>-437.89</v>
      </c>
      <c r="K52" t="s">
        <v>63</v>
      </c>
      <c r="L52" t="s">
        <v>64</v>
      </c>
      <c r="M52" s="53">
        <v>0</v>
      </c>
      <c r="N52" t="s">
        <v>65</v>
      </c>
      <c r="O52" t="s">
        <v>58</v>
      </c>
      <c r="P52" t="s">
        <v>58</v>
      </c>
      <c r="Q52" t="s">
        <v>58</v>
      </c>
      <c r="R52" t="s">
        <v>58</v>
      </c>
      <c r="S52" t="s">
        <v>58</v>
      </c>
      <c r="T52" t="s">
        <v>58</v>
      </c>
      <c r="U52">
        <v>189365</v>
      </c>
      <c r="W52" t="s">
        <v>66</v>
      </c>
      <c r="X52">
        <v>189365</v>
      </c>
      <c r="AA52" t="s">
        <v>67</v>
      </c>
    </row>
    <row r="53" spans="1:27" x14ac:dyDescent="0.2">
      <c r="A53">
        <v>1421</v>
      </c>
      <c r="B53" t="s">
        <v>59</v>
      </c>
      <c r="D53">
        <v>2016</v>
      </c>
      <c r="E53">
        <v>1</v>
      </c>
      <c r="F53" s="52">
        <v>42461</v>
      </c>
      <c r="G53" t="s">
        <v>60</v>
      </c>
      <c r="H53" t="s">
        <v>137</v>
      </c>
      <c r="I53" t="s">
        <v>69</v>
      </c>
      <c r="J53" s="53">
        <v>-187.81</v>
      </c>
      <c r="K53" t="s">
        <v>63</v>
      </c>
      <c r="L53" t="s">
        <v>64</v>
      </c>
      <c r="M53" s="53">
        <v>0</v>
      </c>
      <c r="N53" t="s">
        <v>65</v>
      </c>
      <c r="O53" t="s">
        <v>58</v>
      </c>
      <c r="P53" t="s">
        <v>58</v>
      </c>
      <c r="Q53" t="s">
        <v>58</v>
      </c>
      <c r="R53" t="s">
        <v>58</v>
      </c>
      <c r="S53" t="s">
        <v>58</v>
      </c>
      <c r="T53" t="s">
        <v>58</v>
      </c>
      <c r="U53">
        <v>189614</v>
      </c>
      <c r="W53" t="s">
        <v>66</v>
      </c>
      <c r="X53">
        <v>189614</v>
      </c>
      <c r="AA53" t="s">
        <v>67</v>
      </c>
    </row>
    <row r="54" spans="1:27" x14ac:dyDescent="0.2">
      <c r="A54">
        <v>1421</v>
      </c>
      <c r="B54" t="s">
        <v>59</v>
      </c>
      <c r="D54">
        <v>2016</v>
      </c>
      <c r="E54">
        <v>1</v>
      </c>
      <c r="F54" s="52">
        <v>42461</v>
      </c>
      <c r="G54" t="s">
        <v>60</v>
      </c>
      <c r="H54" t="s">
        <v>138</v>
      </c>
      <c r="I54" t="s">
        <v>92</v>
      </c>
      <c r="J54" s="53">
        <v>-248.04</v>
      </c>
      <c r="K54" t="s">
        <v>63</v>
      </c>
      <c r="L54" t="s">
        <v>64</v>
      </c>
      <c r="M54" s="53">
        <v>0</v>
      </c>
      <c r="N54" t="s">
        <v>65</v>
      </c>
      <c r="O54" t="s">
        <v>58</v>
      </c>
      <c r="P54" t="s">
        <v>58</v>
      </c>
      <c r="Q54" t="s">
        <v>58</v>
      </c>
      <c r="R54" t="s">
        <v>58</v>
      </c>
      <c r="S54" t="s">
        <v>58</v>
      </c>
      <c r="T54" t="s">
        <v>58</v>
      </c>
      <c r="U54">
        <v>189591</v>
      </c>
      <c r="W54" t="s">
        <v>66</v>
      </c>
      <c r="X54">
        <v>189591</v>
      </c>
      <c r="AA54" t="s">
        <v>67</v>
      </c>
    </row>
    <row r="55" spans="1:27" x14ac:dyDescent="0.2">
      <c r="A55">
        <v>1421</v>
      </c>
      <c r="B55" t="s">
        <v>59</v>
      </c>
      <c r="D55">
        <v>2016</v>
      </c>
      <c r="E55">
        <v>1</v>
      </c>
      <c r="F55" s="52">
        <v>42461</v>
      </c>
      <c r="G55" t="s">
        <v>60</v>
      </c>
      <c r="H55" t="s">
        <v>139</v>
      </c>
      <c r="I55" t="s">
        <v>100</v>
      </c>
      <c r="J55" s="53">
        <v>-248.04</v>
      </c>
      <c r="K55" t="s">
        <v>63</v>
      </c>
      <c r="L55" t="s">
        <v>64</v>
      </c>
      <c r="M55" s="53">
        <v>0</v>
      </c>
      <c r="N55" t="s">
        <v>65</v>
      </c>
      <c r="O55" t="s">
        <v>58</v>
      </c>
      <c r="P55" t="s">
        <v>58</v>
      </c>
      <c r="Q55" t="s">
        <v>58</v>
      </c>
      <c r="R55" t="s">
        <v>58</v>
      </c>
      <c r="S55" t="s">
        <v>58</v>
      </c>
      <c r="T55" t="s">
        <v>58</v>
      </c>
      <c r="U55">
        <v>188964</v>
      </c>
      <c r="W55" t="s">
        <v>66</v>
      </c>
      <c r="X55">
        <v>188964</v>
      </c>
      <c r="AA55" t="s">
        <v>67</v>
      </c>
    </row>
    <row r="56" spans="1:27" x14ac:dyDescent="0.2">
      <c r="A56">
        <v>1421</v>
      </c>
      <c r="B56" t="s">
        <v>59</v>
      </c>
      <c r="D56">
        <v>2016</v>
      </c>
      <c r="E56">
        <v>1</v>
      </c>
      <c r="F56" s="52">
        <v>42461</v>
      </c>
      <c r="G56" t="s">
        <v>60</v>
      </c>
      <c r="H56" t="s">
        <v>140</v>
      </c>
      <c r="I56" t="s">
        <v>90</v>
      </c>
      <c r="J56" s="53">
        <v>-329.54</v>
      </c>
      <c r="K56" t="s">
        <v>63</v>
      </c>
      <c r="L56" t="s">
        <v>64</v>
      </c>
      <c r="M56" s="53">
        <v>0</v>
      </c>
      <c r="N56" t="s">
        <v>65</v>
      </c>
      <c r="O56" t="s">
        <v>58</v>
      </c>
      <c r="P56" t="s">
        <v>58</v>
      </c>
      <c r="Q56" t="s">
        <v>58</v>
      </c>
      <c r="R56" t="s">
        <v>58</v>
      </c>
      <c r="S56" t="s">
        <v>58</v>
      </c>
      <c r="T56" t="s">
        <v>58</v>
      </c>
      <c r="U56">
        <v>189543</v>
      </c>
      <c r="W56" t="s">
        <v>66</v>
      </c>
      <c r="X56">
        <v>189543</v>
      </c>
      <c r="AA56" t="s">
        <v>67</v>
      </c>
    </row>
    <row r="57" spans="1:27" x14ac:dyDescent="0.2">
      <c r="A57">
        <v>1421</v>
      </c>
      <c r="B57" t="s">
        <v>59</v>
      </c>
      <c r="D57">
        <v>2016</v>
      </c>
      <c r="E57">
        <v>1</v>
      </c>
      <c r="F57" s="52">
        <v>42461</v>
      </c>
      <c r="G57" t="s">
        <v>60</v>
      </c>
      <c r="H57" t="s">
        <v>141</v>
      </c>
      <c r="I57" t="s">
        <v>69</v>
      </c>
      <c r="J57" s="53">
        <v>-187.81</v>
      </c>
      <c r="K57" t="s">
        <v>63</v>
      </c>
      <c r="L57" t="s">
        <v>64</v>
      </c>
      <c r="M57" s="53">
        <v>0</v>
      </c>
      <c r="N57" t="s">
        <v>65</v>
      </c>
      <c r="O57" t="s">
        <v>58</v>
      </c>
      <c r="P57" t="s">
        <v>58</v>
      </c>
      <c r="Q57" t="s">
        <v>58</v>
      </c>
      <c r="R57" t="s">
        <v>58</v>
      </c>
      <c r="S57" t="s">
        <v>58</v>
      </c>
      <c r="T57" t="s">
        <v>58</v>
      </c>
      <c r="U57">
        <v>189358</v>
      </c>
      <c r="W57" t="s">
        <v>66</v>
      </c>
      <c r="X57">
        <v>189358</v>
      </c>
      <c r="AA57" t="s">
        <v>67</v>
      </c>
    </row>
    <row r="58" spans="1:27" x14ac:dyDescent="0.2">
      <c r="A58">
        <v>1421</v>
      </c>
      <c r="B58" t="s">
        <v>59</v>
      </c>
      <c r="D58">
        <v>2016</v>
      </c>
      <c r="E58">
        <v>1</v>
      </c>
      <c r="F58" s="52">
        <v>42461</v>
      </c>
      <c r="G58" t="s">
        <v>60</v>
      </c>
      <c r="H58" t="s">
        <v>142</v>
      </c>
      <c r="I58" t="s">
        <v>69</v>
      </c>
      <c r="J58" s="53">
        <v>-187.81</v>
      </c>
      <c r="K58" t="s">
        <v>63</v>
      </c>
      <c r="L58" t="s">
        <v>64</v>
      </c>
      <c r="M58" s="53">
        <v>0</v>
      </c>
      <c r="N58" t="s">
        <v>65</v>
      </c>
      <c r="O58" t="s">
        <v>58</v>
      </c>
      <c r="P58" t="s">
        <v>58</v>
      </c>
      <c r="Q58" t="s">
        <v>58</v>
      </c>
      <c r="R58" t="s">
        <v>58</v>
      </c>
      <c r="S58" t="s">
        <v>58</v>
      </c>
      <c r="T58" t="s">
        <v>58</v>
      </c>
      <c r="U58">
        <v>189468</v>
      </c>
      <c r="W58" t="s">
        <v>66</v>
      </c>
      <c r="X58">
        <v>189468</v>
      </c>
      <c r="AA58" t="s">
        <v>67</v>
      </c>
    </row>
    <row r="59" spans="1:27" x14ac:dyDescent="0.2">
      <c r="A59">
        <v>1421</v>
      </c>
      <c r="B59" t="s">
        <v>59</v>
      </c>
      <c r="D59">
        <v>2016</v>
      </c>
      <c r="E59">
        <v>1</v>
      </c>
      <c r="F59" s="52">
        <v>42461</v>
      </c>
      <c r="G59" t="s">
        <v>60</v>
      </c>
      <c r="H59" t="s">
        <v>143</v>
      </c>
      <c r="I59" t="s">
        <v>62</v>
      </c>
      <c r="J59" s="53">
        <v>-166.55</v>
      </c>
      <c r="K59" t="s">
        <v>63</v>
      </c>
      <c r="L59" t="s">
        <v>64</v>
      </c>
      <c r="M59" s="53">
        <v>0</v>
      </c>
      <c r="N59" t="s">
        <v>65</v>
      </c>
      <c r="O59" t="s">
        <v>58</v>
      </c>
      <c r="P59" t="s">
        <v>58</v>
      </c>
      <c r="Q59" t="s">
        <v>58</v>
      </c>
      <c r="R59" t="s">
        <v>58</v>
      </c>
      <c r="S59" t="s">
        <v>58</v>
      </c>
      <c r="T59" t="s">
        <v>58</v>
      </c>
      <c r="U59">
        <v>189627</v>
      </c>
      <c r="W59" t="s">
        <v>66</v>
      </c>
      <c r="X59">
        <v>189627</v>
      </c>
      <c r="AA59" t="s">
        <v>67</v>
      </c>
    </row>
    <row r="60" spans="1:27" x14ac:dyDescent="0.2">
      <c r="A60">
        <v>1421</v>
      </c>
      <c r="B60" t="s">
        <v>59</v>
      </c>
      <c r="D60">
        <v>2016</v>
      </c>
      <c r="E60">
        <v>1</v>
      </c>
      <c r="F60" s="52">
        <v>42461</v>
      </c>
      <c r="G60" t="s">
        <v>60</v>
      </c>
      <c r="H60" t="s">
        <v>144</v>
      </c>
      <c r="I60" t="s">
        <v>71</v>
      </c>
      <c r="J60" s="53">
        <v>-865.67</v>
      </c>
      <c r="K60" t="s">
        <v>63</v>
      </c>
      <c r="L60" t="s">
        <v>64</v>
      </c>
      <c r="M60" s="53">
        <v>0</v>
      </c>
      <c r="N60" t="s">
        <v>65</v>
      </c>
      <c r="O60" t="s">
        <v>58</v>
      </c>
      <c r="P60" t="s">
        <v>58</v>
      </c>
      <c r="Q60" t="s">
        <v>58</v>
      </c>
      <c r="R60" t="s">
        <v>58</v>
      </c>
      <c r="S60" t="s">
        <v>58</v>
      </c>
      <c r="T60" t="s">
        <v>58</v>
      </c>
      <c r="U60">
        <v>189330</v>
      </c>
      <c r="W60" t="s">
        <v>66</v>
      </c>
      <c r="X60">
        <v>189330</v>
      </c>
      <c r="AA60" t="s">
        <v>67</v>
      </c>
    </row>
    <row r="61" spans="1:27" x14ac:dyDescent="0.2">
      <c r="A61">
        <v>1421</v>
      </c>
      <c r="B61" t="s">
        <v>59</v>
      </c>
      <c r="D61">
        <v>2016</v>
      </c>
      <c r="E61">
        <v>1</v>
      </c>
      <c r="F61" s="52">
        <v>42461</v>
      </c>
      <c r="G61" t="s">
        <v>60</v>
      </c>
      <c r="H61" t="s">
        <v>145</v>
      </c>
      <c r="I61" t="s">
        <v>105</v>
      </c>
      <c r="J61" s="53">
        <v>-437.89</v>
      </c>
      <c r="K61" t="s">
        <v>63</v>
      </c>
      <c r="L61" t="s">
        <v>64</v>
      </c>
      <c r="M61" s="53">
        <v>0</v>
      </c>
      <c r="N61" t="s">
        <v>65</v>
      </c>
      <c r="O61" t="s">
        <v>58</v>
      </c>
      <c r="P61" t="s">
        <v>58</v>
      </c>
      <c r="Q61" t="s">
        <v>58</v>
      </c>
      <c r="R61" t="s">
        <v>58</v>
      </c>
      <c r="S61" t="s">
        <v>58</v>
      </c>
      <c r="T61" t="s">
        <v>58</v>
      </c>
      <c r="U61">
        <v>189017</v>
      </c>
      <c r="W61" t="s">
        <v>66</v>
      </c>
      <c r="X61">
        <v>189017</v>
      </c>
      <c r="AA61" t="s">
        <v>67</v>
      </c>
    </row>
    <row r="62" spans="1:27" x14ac:dyDescent="0.2">
      <c r="A62">
        <v>1421</v>
      </c>
      <c r="B62" t="s">
        <v>59</v>
      </c>
      <c r="D62">
        <v>2016</v>
      </c>
      <c r="E62">
        <v>3</v>
      </c>
      <c r="F62" s="52">
        <v>42522</v>
      </c>
      <c r="G62" t="s">
        <v>60</v>
      </c>
      <c r="H62" t="s">
        <v>146</v>
      </c>
      <c r="I62" t="s">
        <v>147</v>
      </c>
      <c r="J62" s="53">
        <v>-8.98</v>
      </c>
      <c r="K62" t="s">
        <v>63</v>
      </c>
      <c r="L62" t="s">
        <v>64</v>
      </c>
      <c r="M62" s="53">
        <v>0</v>
      </c>
      <c r="N62" t="s">
        <v>65</v>
      </c>
      <c r="O62" t="s">
        <v>58</v>
      </c>
      <c r="P62" t="s">
        <v>58</v>
      </c>
      <c r="Q62" t="s">
        <v>58</v>
      </c>
      <c r="R62" t="s">
        <v>58</v>
      </c>
      <c r="S62" t="s">
        <v>58</v>
      </c>
      <c r="T62" t="s">
        <v>58</v>
      </c>
      <c r="U62">
        <v>192730</v>
      </c>
      <c r="V62" t="s">
        <v>76</v>
      </c>
      <c r="W62" t="s">
        <v>148</v>
      </c>
      <c r="X62">
        <v>192730</v>
      </c>
      <c r="AA62" t="s">
        <v>67</v>
      </c>
    </row>
    <row r="63" spans="1:27" x14ac:dyDescent="0.2">
      <c r="A63">
        <v>1421</v>
      </c>
      <c r="B63" t="s">
        <v>59</v>
      </c>
      <c r="D63">
        <v>2016</v>
      </c>
      <c r="E63">
        <v>1</v>
      </c>
      <c r="F63" s="52">
        <v>42461</v>
      </c>
      <c r="G63" t="s">
        <v>60</v>
      </c>
      <c r="H63" t="s">
        <v>149</v>
      </c>
      <c r="I63" t="s">
        <v>95</v>
      </c>
      <c r="J63" s="53">
        <v>-187.81</v>
      </c>
      <c r="K63" t="s">
        <v>63</v>
      </c>
      <c r="L63" t="s">
        <v>64</v>
      </c>
      <c r="M63" s="53">
        <v>0</v>
      </c>
      <c r="N63" t="s">
        <v>65</v>
      </c>
      <c r="O63" t="s">
        <v>58</v>
      </c>
      <c r="P63" t="s">
        <v>58</v>
      </c>
      <c r="Q63" t="s">
        <v>58</v>
      </c>
      <c r="R63" t="s">
        <v>58</v>
      </c>
      <c r="S63" t="s">
        <v>58</v>
      </c>
      <c r="T63" t="s">
        <v>58</v>
      </c>
      <c r="U63">
        <v>188931</v>
      </c>
      <c r="W63" t="s">
        <v>66</v>
      </c>
      <c r="X63">
        <v>188931</v>
      </c>
      <c r="AA63" t="s">
        <v>67</v>
      </c>
    </row>
    <row r="64" spans="1:27" x14ac:dyDescent="0.2">
      <c r="A64">
        <v>1421</v>
      </c>
      <c r="B64" t="s">
        <v>59</v>
      </c>
      <c r="D64">
        <v>2016</v>
      </c>
      <c r="E64">
        <v>1</v>
      </c>
      <c r="F64" s="52">
        <v>42461</v>
      </c>
      <c r="G64" t="s">
        <v>60</v>
      </c>
      <c r="H64" t="s">
        <v>150</v>
      </c>
      <c r="I64" t="s">
        <v>90</v>
      </c>
      <c r="J64" s="53">
        <v>-659.09</v>
      </c>
      <c r="K64" t="s">
        <v>63</v>
      </c>
      <c r="L64" t="s">
        <v>64</v>
      </c>
      <c r="M64" s="53">
        <v>0</v>
      </c>
      <c r="N64" t="s">
        <v>65</v>
      </c>
      <c r="O64" t="s">
        <v>58</v>
      </c>
      <c r="P64" t="s">
        <v>58</v>
      </c>
      <c r="Q64" t="s">
        <v>58</v>
      </c>
      <c r="R64" t="s">
        <v>58</v>
      </c>
      <c r="S64" t="s">
        <v>58</v>
      </c>
      <c r="T64" t="s">
        <v>58</v>
      </c>
      <c r="U64">
        <v>189104</v>
      </c>
      <c r="W64" t="s">
        <v>66</v>
      </c>
      <c r="X64">
        <v>189104</v>
      </c>
      <c r="AA64" t="s">
        <v>67</v>
      </c>
    </row>
    <row r="65" spans="1:27" x14ac:dyDescent="0.2">
      <c r="A65">
        <v>1421</v>
      </c>
      <c r="B65" t="s">
        <v>59</v>
      </c>
      <c r="D65">
        <v>2016</v>
      </c>
      <c r="E65">
        <v>1</v>
      </c>
      <c r="F65" s="52">
        <v>42461</v>
      </c>
      <c r="G65" t="s">
        <v>60</v>
      </c>
      <c r="H65" t="s">
        <v>151</v>
      </c>
      <c r="I65" t="s">
        <v>110</v>
      </c>
      <c r="J65" s="53">
        <v>-329.54</v>
      </c>
      <c r="K65" t="s">
        <v>63</v>
      </c>
      <c r="L65" t="s">
        <v>64</v>
      </c>
      <c r="M65" s="53">
        <v>0</v>
      </c>
      <c r="N65" t="s">
        <v>65</v>
      </c>
      <c r="O65" t="s">
        <v>58</v>
      </c>
      <c r="P65" t="s">
        <v>58</v>
      </c>
      <c r="Q65" t="s">
        <v>58</v>
      </c>
      <c r="R65" t="s">
        <v>58</v>
      </c>
      <c r="S65" t="s">
        <v>58</v>
      </c>
      <c r="T65" t="s">
        <v>58</v>
      </c>
      <c r="U65">
        <v>189001</v>
      </c>
      <c r="W65" t="s">
        <v>66</v>
      </c>
      <c r="X65">
        <v>189001</v>
      </c>
      <c r="AA65" t="s">
        <v>67</v>
      </c>
    </row>
    <row r="66" spans="1:27" x14ac:dyDescent="0.2">
      <c r="A66">
        <v>1421</v>
      </c>
      <c r="B66" t="s">
        <v>59</v>
      </c>
      <c r="D66">
        <v>2016</v>
      </c>
      <c r="E66">
        <v>1</v>
      </c>
      <c r="F66" s="52">
        <v>42461</v>
      </c>
      <c r="G66" t="s">
        <v>60</v>
      </c>
      <c r="H66" t="s">
        <v>152</v>
      </c>
      <c r="I66" t="s">
        <v>71</v>
      </c>
      <c r="J66" s="53">
        <v>-437.89</v>
      </c>
      <c r="K66" t="s">
        <v>63</v>
      </c>
      <c r="L66" t="s">
        <v>64</v>
      </c>
      <c r="M66" s="53">
        <v>0</v>
      </c>
      <c r="N66" t="s">
        <v>65</v>
      </c>
      <c r="O66" t="s">
        <v>58</v>
      </c>
      <c r="P66" t="s">
        <v>58</v>
      </c>
      <c r="Q66" t="s">
        <v>58</v>
      </c>
      <c r="R66" t="s">
        <v>58</v>
      </c>
      <c r="S66" t="s">
        <v>58</v>
      </c>
      <c r="T66" t="s">
        <v>58</v>
      </c>
      <c r="U66">
        <v>189328</v>
      </c>
      <c r="W66" t="s">
        <v>66</v>
      </c>
      <c r="X66">
        <v>189328</v>
      </c>
      <c r="AA66" t="s">
        <v>67</v>
      </c>
    </row>
    <row r="67" spans="1:27" x14ac:dyDescent="0.2">
      <c r="A67">
        <v>1421</v>
      </c>
      <c r="B67" t="s">
        <v>59</v>
      </c>
      <c r="D67">
        <v>2016</v>
      </c>
      <c r="E67">
        <v>1</v>
      </c>
      <c r="F67" s="52">
        <v>42461</v>
      </c>
      <c r="G67" t="s">
        <v>60</v>
      </c>
      <c r="H67" t="s">
        <v>153</v>
      </c>
      <c r="I67" t="s">
        <v>69</v>
      </c>
      <c r="J67" s="53">
        <v>-187.81</v>
      </c>
      <c r="K67" t="s">
        <v>63</v>
      </c>
      <c r="L67" t="s">
        <v>64</v>
      </c>
      <c r="M67" s="53">
        <v>0</v>
      </c>
      <c r="N67" t="s">
        <v>65</v>
      </c>
      <c r="O67" t="s">
        <v>58</v>
      </c>
      <c r="P67" t="s">
        <v>58</v>
      </c>
      <c r="Q67" t="s">
        <v>58</v>
      </c>
      <c r="R67" t="s">
        <v>58</v>
      </c>
      <c r="S67" t="s">
        <v>58</v>
      </c>
      <c r="T67" t="s">
        <v>58</v>
      </c>
      <c r="U67">
        <v>189105</v>
      </c>
      <c r="W67" t="s">
        <v>66</v>
      </c>
      <c r="X67">
        <v>189105</v>
      </c>
      <c r="AA67" t="s">
        <v>67</v>
      </c>
    </row>
    <row r="68" spans="1:27" x14ac:dyDescent="0.2">
      <c r="A68">
        <v>1421</v>
      </c>
      <c r="B68" t="s">
        <v>59</v>
      </c>
      <c r="D68">
        <v>2016</v>
      </c>
      <c r="E68">
        <v>1</v>
      </c>
      <c r="F68" s="52">
        <v>42461</v>
      </c>
      <c r="G68" t="s">
        <v>60</v>
      </c>
      <c r="H68" t="s">
        <v>154</v>
      </c>
      <c r="I68" t="s">
        <v>90</v>
      </c>
      <c r="J68" s="53">
        <v>-329.54</v>
      </c>
      <c r="K68" t="s">
        <v>63</v>
      </c>
      <c r="L68" t="s">
        <v>64</v>
      </c>
      <c r="M68" s="53">
        <v>0</v>
      </c>
      <c r="N68" t="s">
        <v>65</v>
      </c>
      <c r="O68" t="s">
        <v>58</v>
      </c>
      <c r="P68" t="s">
        <v>58</v>
      </c>
      <c r="Q68" t="s">
        <v>58</v>
      </c>
      <c r="R68" t="s">
        <v>58</v>
      </c>
      <c r="S68" t="s">
        <v>58</v>
      </c>
      <c r="T68" t="s">
        <v>58</v>
      </c>
      <c r="U68">
        <v>189398</v>
      </c>
      <c r="W68" t="s">
        <v>66</v>
      </c>
      <c r="X68">
        <v>189398</v>
      </c>
      <c r="AA68" t="s">
        <v>67</v>
      </c>
    </row>
    <row r="69" spans="1:27" x14ac:dyDescent="0.2">
      <c r="A69">
        <v>1421</v>
      </c>
      <c r="B69" t="s">
        <v>59</v>
      </c>
      <c r="D69">
        <v>2016</v>
      </c>
      <c r="E69">
        <v>1</v>
      </c>
      <c r="F69" s="52">
        <v>42461</v>
      </c>
      <c r="G69" t="s">
        <v>60</v>
      </c>
      <c r="H69" t="s">
        <v>155</v>
      </c>
      <c r="I69" t="s">
        <v>71</v>
      </c>
      <c r="J69" s="53">
        <v>-865.67</v>
      </c>
      <c r="K69" t="s">
        <v>63</v>
      </c>
      <c r="L69" t="s">
        <v>64</v>
      </c>
      <c r="M69" s="53">
        <v>0</v>
      </c>
      <c r="N69" t="s">
        <v>65</v>
      </c>
      <c r="O69" t="s">
        <v>58</v>
      </c>
      <c r="P69" t="s">
        <v>58</v>
      </c>
      <c r="Q69" t="s">
        <v>58</v>
      </c>
      <c r="R69" t="s">
        <v>58</v>
      </c>
      <c r="S69" t="s">
        <v>58</v>
      </c>
      <c r="T69" t="s">
        <v>58</v>
      </c>
      <c r="U69">
        <v>189178</v>
      </c>
      <c r="W69" t="s">
        <v>66</v>
      </c>
      <c r="X69">
        <v>189178</v>
      </c>
      <c r="AA69" t="s">
        <v>67</v>
      </c>
    </row>
    <row r="70" spans="1:27" x14ac:dyDescent="0.2">
      <c r="A70">
        <v>1421</v>
      </c>
      <c r="B70" t="s">
        <v>59</v>
      </c>
      <c r="D70">
        <v>2016</v>
      </c>
      <c r="E70">
        <v>1</v>
      </c>
      <c r="F70" s="52">
        <v>42461</v>
      </c>
      <c r="G70" t="s">
        <v>60</v>
      </c>
      <c r="H70" t="s">
        <v>156</v>
      </c>
      <c r="I70" t="s">
        <v>71</v>
      </c>
      <c r="J70" s="53">
        <v>-865.67</v>
      </c>
      <c r="K70" t="s">
        <v>63</v>
      </c>
      <c r="L70" t="s">
        <v>64</v>
      </c>
      <c r="M70" s="53">
        <v>0</v>
      </c>
      <c r="N70" t="s">
        <v>65</v>
      </c>
      <c r="O70" t="s">
        <v>58</v>
      </c>
      <c r="P70" t="s">
        <v>58</v>
      </c>
      <c r="Q70" t="s">
        <v>58</v>
      </c>
      <c r="R70" t="s">
        <v>58</v>
      </c>
      <c r="S70" t="s">
        <v>58</v>
      </c>
      <c r="T70" t="s">
        <v>58</v>
      </c>
      <c r="U70">
        <v>189590</v>
      </c>
      <c r="W70" t="s">
        <v>66</v>
      </c>
      <c r="X70">
        <v>189590</v>
      </c>
      <c r="AA70" t="s">
        <v>67</v>
      </c>
    </row>
    <row r="71" spans="1:27" x14ac:dyDescent="0.2">
      <c r="A71">
        <v>1421</v>
      </c>
      <c r="B71" t="s">
        <v>59</v>
      </c>
      <c r="D71">
        <v>2016</v>
      </c>
      <c r="E71">
        <v>1</v>
      </c>
      <c r="F71" s="52">
        <v>42461</v>
      </c>
      <c r="G71" t="s">
        <v>60</v>
      </c>
      <c r="H71" t="s">
        <v>157</v>
      </c>
      <c r="I71" t="s">
        <v>110</v>
      </c>
      <c r="J71" s="53">
        <v>-329.54</v>
      </c>
      <c r="K71" t="s">
        <v>63</v>
      </c>
      <c r="L71" t="s">
        <v>64</v>
      </c>
      <c r="M71" s="53">
        <v>0</v>
      </c>
      <c r="N71" t="s">
        <v>65</v>
      </c>
      <c r="O71" t="s">
        <v>58</v>
      </c>
      <c r="P71" t="s">
        <v>58</v>
      </c>
      <c r="Q71" t="s">
        <v>58</v>
      </c>
      <c r="R71" t="s">
        <v>58</v>
      </c>
      <c r="S71" t="s">
        <v>58</v>
      </c>
      <c r="T71" t="s">
        <v>58</v>
      </c>
      <c r="U71">
        <v>188980</v>
      </c>
      <c r="W71" t="s">
        <v>66</v>
      </c>
      <c r="X71">
        <v>188980</v>
      </c>
      <c r="AA71" t="s">
        <v>67</v>
      </c>
    </row>
    <row r="72" spans="1:27" x14ac:dyDescent="0.2">
      <c r="A72">
        <v>1421</v>
      </c>
      <c r="B72" t="s">
        <v>59</v>
      </c>
      <c r="D72">
        <v>2016</v>
      </c>
      <c r="E72">
        <v>1</v>
      </c>
      <c r="F72" s="52">
        <v>42461</v>
      </c>
      <c r="G72" t="s">
        <v>60</v>
      </c>
      <c r="H72" t="s">
        <v>158</v>
      </c>
      <c r="I72" t="s">
        <v>71</v>
      </c>
      <c r="J72" s="53">
        <v>-437.89</v>
      </c>
      <c r="K72" t="s">
        <v>63</v>
      </c>
      <c r="L72" t="s">
        <v>64</v>
      </c>
      <c r="M72" s="53">
        <v>0</v>
      </c>
      <c r="N72" t="s">
        <v>65</v>
      </c>
      <c r="O72" t="s">
        <v>58</v>
      </c>
      <c r="P72" t="s">
        <v>58</v>
      </c>
      <c r="Q72" t="s">
        <v>58</v>
      </c>
      <c r="R72" t="s">
        <v>58</v>
      </c>
      <c r="S72" t="s">
        <v>58</v>
      </c>
      <c r="T72" t="s">
        <v>58</v>
      </c>
      <c r="U72">
        <v>189199</v>
      </c>
      <c r="W72" t="s">
        <v>66</v>
      </c>
      <c r="X72">
        <v>189199</v>
      </c>
      <c r="AA72" t="s">
        <v>67</v>
      </c>
    </row>
    <row r="73" spans="1:27" x14ac:dyDescent="0.2">
      <c r="A73">
        <v>1421</v>
      </c>
      <c r="B73" t="s">
        <v>59</v>
      </c>
      <c r="D73">
        <v>2016</v>
      </c>
      <c r="E73">
        <v>1</v>
      </c>
      <c r="F73" s="52">
        <v>42461</v>
      </c>
      <c r="G73" t="s">
        <v>60</v>
      </c>
      <c r="H73" t="s">
        <v>159</v>
      </c>
      <c r="I73" t="s">
        <v>90</v>
      </c>
      <c r="J73" s="53">
        <v>-329.54</v>
      </c>
      <c r="K73" t="s">
        <v>63</v>
      </c>
      <c r="L73" t="s">
        <v>64</v>
      </c>
      <c r="M73" s="53">
        <v>0</v>
      </c>
      <c r="N73" t="s">
        <v>65</v>
      </c>
      <c r="O73" t="s">
        <v>58</v>
      </c>
      <c r="P73" t="s">
        <v>58</v>
      </c>
      <c r="Q73" t="s">
        <v>58</v>
      </c>
      <c r="R73" t="s">
        <v>58</v>
      </c>
      <c r="S73" t="s">
        <v>58</v>
      </c>
      <c r="T73" t="s">
        <v>58</v>
      </c>
      <c r="U73">
        <v>189555</v>
      </c>
      <c r="W73" t="s">
        <v>66</v>
      </c>
      <c r="X73">
        <v>189555</v>
      </c>
      <c r="AA73" t="s">
        <v>67</v>
      </c>
    </row>
    <row r="74" spans="1:27" x14ac:dyDescent="0.2">
      <c r="A74">
        <v>1421</v>
      </c>
      <c r="B74" t="s">
        <v>59</v>
      </c>
      <c r="D74">
        <v>2016</v>
      </c>
      <c r="E74">
        <v>1</v>
      </c>
      <c r="F74" s="52">
        <v>42461</v>
      </c>
      <c r="G74" t="s">
        <v>60</v>
      </c>
      <c r="H74" t="s">
        <v>160</v>
      </c>
      <c r="I74" t="s">
        <v>71</v>
      </c>
      <c r="J74" s="53">
        <v>-437.89</v>
      </c>
      <c r="K74" t="s">
        <v>63</v>
      </c>
      <c r="L74" t="s">
        <v>64</v>
      </c>
      <c r="M74" s="53">
        <v>0</v>
      </c>
      <c r="N74" t="s">
        <v>65</v>
      </c>
      <c r="O74" t="s">
        <v>58</v>
      </c>
      <c r="P74" t="s">
        <v>58</v>
      </c>
      <c r="Q74" t="s">
        <v>58</v>
      </c>
      <c r="R74" t="s">
        <v>58</v>
      </c>
      <c r="S74" t="s">
        <v>58</v>
      </c>
      <c r="T74" t="s">
        <v>58</v>
      </c>
      <c r="U74">
        <v>189289</v>
      </c>
      <c r="W74" t="s">
        <v>66</v>
      </c>
      <c r="X74">
        <v>189289</v>
      </c>
      <c r="AA74" t="s">
        <v>67</v>
      </c>
    </row>
    <row r="75" spans="1:27" x14ac:dyDescent="0.2">
      <c r="A75">
        <v>1421</v>
      </c>
      <c r="B75" t="s">
        <v>59</v>
      </c>
      <c r="D75">
        <v>2016</v>
      </c>
      <c r="E75">
        <v>1</v>
      </c>
      <c r="F75" s="52">
        <v>42461</v>
      </c>
      <c r="G75" t="s">
        <v>60</v>
      </c>
      <c r="H75" t="s">
        <v>161</v>
      </c>
      <c r="I75" t="s">
        <v>110</v>
      </c>
      <c r="J75" s="53">
        <v>-329.54</v>
      </c>
      <c r="K75" t="s">
        <v>63</v>
      </c>
      <c r="L75" t="s">
        <v>64</v>
      </c>
      <c r="M75" s="53">
        <v>0</v>
      </c>
      <c r="N75" t="s">
        <v>65</v>
      </c>
      <c r="O75" t="s">
        <v>58</v>
      </c>
      <c r="P75" t="s">
        <v>58</v>
      </c>
      <c r="Q75" t="s">
        <v>58</v>
      </c>
      <c r="R75" t="s">
        <v>58</v>
      </c>
      <c r="S75" t="s">
        <v>58</v>
      </c>
      <c r="T75" t="s">
        <v>58</v>
      </c>
      <c r="U75">
        <v>188981</v>
      </c>
      <c r="W75" t="s">
        <v>66</v>
      </c>
      <c r="X75">
        <v>188981</v>
      </c>
      <c r="AA75" t="s">
        <v>67</v>
      </c>
    </row>
    <row r="76" spans="1:27" x14ac:dyDescent="0.2">
      <c r="A76">
        <v>1421</v>
      </c>
      <c r="B76" t="s">
        <v>59</v>
      </c>
      <c r="D76">
        <v>2016</v>
      </c>
      <c r="E76">
        <v>1</v>
      </c>
      <c r="F76" s="52">
        <v>42461</v>
      </c>
      <c r="G76" t="s">
        <v>60</v>
      </c>
      <c r="H76" t="s">
        <v>162</v>
      </c>
      <c r="I76" t="s">
        <v>69</v>
      </c>
      <c r="J76" s="53">
        <v>-187.81</v>
      </c>
      <c r="K76" t="s">
        <v>63</v>
      </c>
      <c r="L76" t="s">
        <v>64</v>
      </c>
      <c r="M76" s="53">
        <v>0</v>
      </c>
      <c r="N76" t="s">
        <v>65</v>
      </c>
      <c r="O76" t="s">
        <v>58</v>
      </c>
      <c r="P76" t="s">
        <v>58</v>
      </c>
      <c r="Q76" t="s">
        <v>58</v>
      </c>
      <c r="R76" t="s">
        <v>58</v>
      </c>
      <c r="S76" t="s">
        <v>58</v>
      </c>
      <c r="T76" t="s">
        <v>58</v>
      </c>
      <c r="U76">
        <v>189186</v>
      </c>
      <c r="W76" t="s">
        <v>66</v>
      </c>
      <c r="X76">
        <v>189186</v>
      </c>
      <c r="AA76" t="s">
        <v>67</v>
      </c>
    </row>
    <row r="77" spans="1:27" x14ac:dyDescent="0.2">
      <c r="A77">
        <v>1421</v>
      </c>
      <c r="B77" t="s">
        <v>59</v>
      </c>
      <c r="D77">
        <v>2016</v>
      </c>
      <c r="E77">
        <v>1</v>
      </c>
      <c r="F77" s="52">
        <v>42461</v>
      </c>
      <c r="G77" t="s">
        <v>60</v>
      </c>
      <c r="H77" t="s">
        <v>163</v>
      </c>
      <c r="I77" t="s">
        <v>69</v>
      </c>
      <c r="J77" s="53">
        <v>-187.81</v>
      </c>
      <c r="K77" t="s">
        <v>63</v>
      </c>
      <c r="L77" t="s">
        <v>64</v>
      </c>
      <c r="M77" s="53">
        <v>0</v>
      </c>
      <c r="N77" t="s">
        <v>65</v>
      </c>
      <c r="O77" t="s">
        <v>58</v>
      </c>
      <c r="P77" t="s">
        <v>58</v>
      </c>
      <c r="Q77" t="s">
        <v>58</v>
      </c>
      <c r="R77" t="s">
        <v>58</v>
      </c>
      <c r="S77" t="s">
        <v>58</v>
      </c>
      <c r="T77" t="s">
        <v>58</v>
      </c>
      <c r="U77">
        <v>189091</v>
      </c>
      <c r="W77" t="s">
        <v>66</v>
      </c>
      <c r="X77">
        <v>189091</v>
      </c>
      <c r="AA77" t="s">
        <v>67</v>
      </c>
    </row>
    <row r="78" spans="1:27" x14ac:dyDescent="0.2">
      <c r="A78">
        <v>1421</v>
      </c>
      <c r="B78" t="s">
        <v>59</v>
      </c>
      <c r="D78">
        <v>2016</v>
      </c>
      <c r="E78">
        <v>1</v>
      </c>
      <c r="F78" s="52">
        <v>42461</v>
      </c>
      <c r="G78" t="s">
        <v>60</v>
      </c>
      <c r="H78" t="s">
        <v>164</v>
      </c>
      <c r="I78" t="s">
        <v>105</v>
      </c>
      <c r="J78" s="53">
        <v>-437.89</v>
      </c>
      <c r="K78" t="s">
        <v>63</v>
      </c>
      <c r="L78" t="s">
        <v>64</v>
      </c>
      <c r="M78" s="53">
        <v>0</v>
      </c>
      <c r="N78" t="s">
        <v>65</v>
      </c>
      <c r="O78" t="s">
        <v>58</v>
      </c>
      <c r="P78" t="s">
        <v>58</v>
      </c>
      <c r="Q78" t="s">
        <v>58</v>
      </c>
      <c r="R78" t="s">
        <v>58</v>
      </c>
      <c r="S78" t="s">
        <v>58</v>
      </c>
      <c r="T78" t="s">
        <v>58</v>
      </c>
      <c r="U78">
        <v>189047</v>
      </c>
      <c r="W78" t="s">
        <v>66</v>
      </c>
      <c r="X78">
        <v>189047</v>
      </c>
      <c r="AA78" t="s">
        <v>67</v>
      </c>
    </row>
    <row r="79" spans="1:27" x14ac:dyDescent="0.2">
      <c r="A79">
        <v>1421</v>
      </c>
      <c r="B79" t="s">
        <v>59</v>
      </c>
      <c r="D79">
        <v>2016</v>
      </c>
      <c r="E79">
        <v>1</v>
      </c>
      <c r="F79" s="52">
        <v>42461</v>
      </c>
      <c r="G79" t="s">
        <v>60</v>
      </c>
      <c r="H79" t="s">
        <v>165</v>
      </c>
      <c r="I79" t="s">
        <v>95</v>
      </c>
      <c r="J79" s="53">
        <v>-187.81</v>
      </c>
      <c r="K79" t="s">
        <v>63</v>
      </c>
      <c r="L79" t="s">
        <v>64</v>
      </c>
      <c r="M79" s="53">
        <v>0</v>
      </c>
      <c r="N79" t="s">
        <v>65</v>
      </c>
      <c r="O79" t="s">
        <v>58</v>
      </c>
      <c r="P79" t="s">
        <v>58</v>
      </c>
      <c r="Q79" t="s">
        <v>58</v>
      </c>
      <c r="R79" t="s">
        <v>58</v>
      </c>
      <c r="S79" t="s">
        <v>58</v>
      </c>
      <c r="T79" t="s">
        <v>58</v>
      </c>
      <c r="U79">
        <v>188946</v>
      </c>
      <c r="W79" t="s">
        <v>66</v>
      </c>
      <c r="X79">
        <v>188946</v>
      </c>
      <c r="AA79" t="s">
        <v>67</v>
      </c>
    </row>
    <row r="80" spans="1:27" x14ac:dyDescent="0.2">
      <c r="A80">
        <v>1421</v>
      </c>
      <c r="B80" t="s">
        <v>59</v>
      </c>
      <c r="D80">
        <v>2016</v>
      </c>
      <c r="E80">
        <v>1</v>
      </c>
      <c r="F80" s="52">
        <v>42461</v>
      </c>
      <c r="G80" t="s">
        <v>60</v>
      </c>
      <c r="H80" t="s">
        <v>166</v>
      </c>
      <c r="I80" t="s">
        <v>71</v>
      </c>
      <c r="J80" s="53">
        <v>-865.67</v>
      </c>
      <c r="K80" t="s">
        <v>63</v>
      </c>
      <c r="L80" t="s">
        <v>64</v>
      </c>
      <c r="M80" s="53">
        <v>0</v>
      </c>
      <c r="N80" t="s">
        <v>65</v>
      </c>
      <c r="O80" t="s">
        <v>58</v>
      </c>
      <c r="P80" t="s">
        <v>58</v>
      </c>
      <c r="Q80" t="s">
        <v>58</v>
      </c>
      <c r="R80" t="s">
        <v>58</v>
      </c>
      <c r="S80" t="s">
        <v>58</v>
      </c>
      <c r="T80" t="s">
        <v>58</v>
      </c>
      <c r="U80">
        <v>189410</v>
      </c>
      <c r="W80" t="s">
        <v>66</v>
      </c>
      <c r="X80">
        <v>189410</v>
      </c>
      <c r="AA80" t="s">
        <v>67</v>
      </c>
    </row>
    <row r="81" spans="1:27" x14ac:dyDescent="0.2">
      <c r="A81">
        <v>1421</v>
      </c>
      <c r="B81" t="s">
        <v>59</v>
      </c>
      <c r="D81">
        <v>2016</v>
      </c>
      <c r="E81">
        <v>1</v>
      </c>
      <c r="F81" s="52">
        <v>42461</v>
      </c>
      <c r="G81" t="s">
        <v>60</v>
      </c>
      <c r="H81" t="s">
        <v>167</v>
      </c>
      <c r="I81" t="s">
        <v>105</v>
      </c>
      <c r="J81" s="53">
        <v>-437.89</v>
      </c>
      <c r="K81" t="s">
        <v>63</v>
      </c>
      <c r="L81" t="s">
        <v>64</v>
      </c>
      <c r="M81" s="53">
        <v>0</v>
      </c>
      <c r="N81" t="s">
        <v>65</v>
      </c>
      <c r="O81" t="s">
        <v>58</v>
      </c>
      <c r="P81" t="s">
        <v>58</v>
      </c>
      <c r="Q81" t="s">
        <v>58</v>
      </c>
      <c r="R81" t="s">
        <v>58</v>
      </c>
      <c r="S81" t="s">
        <v>58</v>
      </c>
      <c r="T81" t="s">
        <v>58</v>
      </c>
      <c r="U81">
        <v>189054</v>
      </c>
      <c r="W81" t="s">
        <v>66</v>
      </c>
      <c r="X81">
        <v>189054</v>
      </c>
      <c r="AA81" t="s">
        <v>67</v>
      </c>
    </row>
    <row r="82" spans="1:27" x14ac:dyDescent="0.2">
      <c r="A82">
        <v>1421</v>
      </c>
      <c r="B82" t="s">
        <v>59</v>
      </c>
      <c r="D82">
        <v>2016</v>
      </c>
      <c r="E82">
        <v>1</v>
      </c>
      <c r="F82" s="52">
        <v>42461</v>
      </c>
      <c r="G82" t="s">
        <v>60</v>
      </c>
      <c r="H82" t="s">
        <v>168</v>
      </c>
      <c r="I82" t="s">
        <v>169</v>
      </c>
      <c r="J82" s="53">
        <v>-865.67</v>
      </c>
      <c r="K82" t="s">
        <v>63</v>
      </c>
      <c r="L82" t="s">
        <v>64</v>
      </c>
      <c r="M82" s="53">
        <v>0</v>
      </c>
      <c r="N82" t="s">
        <v>65</v>
      </c>
      <c r="O82" t="s">
        <v>58</v>
      </c>
      <c r="P82" t="s">
        <v>58</v>
      </c>
      <c r="Q82" t="s">
        <v>58</v>
      </c>
      <c r="R82" t="s">
        <v>58</v>
      </c>
      <c r="S82" t="s">
        <v>58</v>
      </c>
      <c r="T82" t="s">
        <v>58</v>
      </c>
      <c r="U82">
        <v>189075</v>
      </c>
      <c r="W82" t="s">
        <v>66</v>
      </c>
      <c r="X82">
        <v>189075</v>
      </c>
      <c r="AA82" t="s">
        <v>67</v>
      </c>
    </row>
    <row r="83" spans="1:27" x14ac:dyDescent="0.2">
      <c r="A83">
        <v>1421</v>
      </c>
      <c r="B83" t="s">
        <v>59</v>
      </c>
      <c r="D83">
        <v>2016</v>
      </c>
      <c r="E83">
        <v>1</v>
      </c>
      <c r="F83" s="52">
        <v>42461</v>
      </c>
      <c r="G83" t="s">
        <v>60</v>
      </c>
      <c r="H83" t="s">
        <v>170</v>
      </c>
      <c r="I83" t="s">
        <v>69</v>
      </c>
      <c r="J83" s="53">
        <v>-187.81</v>
      </c>
      <c r="K83" t="s">
        <v>63</v>
      </c>
      <c r="L83" t="s">
        <v>64</v>
      </c>
      <c r="M83" s="53">
        <v>0</v>
      </c>
      <c r="N83" t="s">
        <v>65</v>
      </c>
      <c r="O83" t="s">
        <v>58</v>
      </c>
      <c r="P83" t="s">
        <v>58</v>
      </c>
      <c r="Q83" t="s">
        <v>58</v>
      </c>
      <c r="R83" t="s">
        <v>58</v>
      </c>
      <c r="S83" t="s">
        <v>58</v>
      </c>
      <c r="T83" t="s">
        <v>58</v>
      </c>
      <c r="U83">
        <v>189456</v>
      </c>
      <c r="W83" t="s">
        <v>66</v>
      </c>
      <c r="X83">
        <v>189456</v>
      </c>
      <c r="AA83" t="s">
        <v>67</v>
      </c>
    </row>
    <row r="84" spans="1:27" x14ac:dyDescent="0.2">
      <c r="A84">
        <v>1421</v>
      </c>
      <c r="B84" t="s">
        <v>59</v>
      </c>
      <c r="D84">
        <v>2016</v>
      </c>
      <c r="E84">
        <v>1</v>
      </c>
      <c r="F84" s="52">
        <v>42461</v>
      </c>
      <c r="G84" t="s">
        <v>60</v>
      </c>
      <c r="H84" t="s">
        <v>171</v>
      </c>
      <c r="I84" t="s">
        <v>62</v>
      </c>
      <c r="J84" s="53">
        <v>-166.55</v>
      </c>
      <c r="K84" t="s">
        <v>63</v>
      </c>
      <c r="L84" t="s">
        <v>64</v>
      </c>
      <c r="M84" s="53">
        <v>0</v>
      </c>
      <c r="N84" t="s">
        <v>65</v>
      </c>
      <c r="O84" t="s">
        <v>58</v>
      </c>
      <c r="P84" t="s">
        <v>58</v>
      </c>
      <c r="Q84" t="s">
        <v>58</v>
      </c>
      <c r="R84" t="s">
        <v>58</v>
      </c>
      <c r="S84" t="s">
        <v>58</v>
      </c>
      <c r="T84" t="s">
        <v>58</v>
      </c>
      <c r="U84">
        <v>189493</v>
      </c>
      <c r="W84" t="s">
        <v>66</v>
      </c>
      <c r="X84">
        <v>189493</v>
      </c>
      <c r="AA84" t="s">
        <v>67</v>
      </c>
    </row>
    <row r="85" spans="1:27" x14ac:dyDescent="0.2">
      <c r="A85">
        <v>1421</v>
      </c>
      <c r="B85" t="s">
        <v>59</v>
      </c>
      <c r="D85">
        <v>2016</v>
      </c>
      <c r="E85">
        <v>1</v>
      </c>
      <c r="F85" s="52">
        <v>42461</v>
      </c>
      <c r="G85" t="s">
        <v>60</v>
      </c>
      <c r="H85" t="s">
        <v>172</v>
      </c>
      <c r="I85" t="s">
        <v>100</v>
      </c>
      <c r="J85" s="53">
        <v>-248.04</v>
      </c>
      <c r="K85" t="s">
        <v>63</v>
      </c>
      <c r="L85" t="s">
        <v>64</v>
      </c>
      <c r="M85" s="53">
        <v>0</v>
      </c>
      <c r="N85" t="s">
        <v>65</v>
      </c>
      <c r="O85" t="s">
        <v>58</v>
      </c>
      <c r="P85" t="s">
        <v>58</v>
      </c>
      <c r="Q85" t="s">
        <v>58</v>
      </c>
      <c r="R85" t="s">
        <v>58</v>
      </c>
      <c r="S85" t="s">
        <v>58</v>
      </c>
      <c r="T85" t="s">
        <v>58</v>
      </c>
      <c r="U85">
        <v>188952</v>
      </c>
      <c r="W85" t="s">
        <v>66</v>
      </c>
      <c r="X85">
        <v>188952</v>
      </c>
      <c r="AA85" t="s">
        <v>67</v>
      </c>
    </row>
    <row r="86" spans="1:27" x14ac:dyDescent="0.2">
      <c r="A86">
        <v>1421</v>
      </c>
      <c r="B86" t="s">
        <v>59</v>
      </c>
      <c r="D86">
        <v>2016</v>
      </c>
      <c r="E86">
        <v>1</v>
      </c>
      <c r="F86" s="52">
        <v>42461</v>
      </c>
      <c r="G86" t="s">
        <v>60</v>
      </c>
      <c r="H86" t="s">
        <v>173</v>
      </c>
      <c r="I86" t="s">
        <v>69</v>
      </c>
      <c r="J86" s="53">
        <v>-187.81</v>
      </c>
      <c r="K86" t="s">
        <v>63</v>
      </c>
      <c r="L86" t="s">
        <v>64</v>
      </c>
      <c r="M86" s="53">
        <v>0</v>
      </c>
      <c r="N86" t="s">
        <v>65</v>
      </c>
      <c r="O86" t="s">
        <v>58</v>
      </c>
      <c r="P86" t="s">
        <v>58</v>
      </c>
      <c r="Q86" t="s">
        <v>58</v>
      </c>
      <c r="R86" t="s">
        <v>58</v>
      </c>
      <c r="S86" t="s">
        <v>58</v>
      </c>
      <c r="T86" t="s">
        <v>58</v>
      </c>
      <c r="U86">
        <v>189488</v>
      </c>
      <c r="W86" t="s">
        <v>66</v>
      </c>
      <c r="X86">
        <v>189488</v>
      </c>
      <c r="AA86" t="s">
        <v>67</v>
      </c>
    </row>
    <row r="87" spans="1:27" x14ac:dyDescent="0.2">
      <c r="A87">
        <v>1421</v>
      </c>
      <c r="B87" t="s">
        <v>59</v>
      </c>
      <c r="D87">
        <v>2016</v>
      </c>
      <c r="E87">
        <v>1</v>
      </c>
      <c r="F87" s="52">
        <v>42461</v>
      </c>
      <c r="G87" t="s">
        <v>60</v>
      </c>
      <c r="H87" t="s">
        <v>174</v>
      </c>
      <c r="I87" t="s">
        <v>92</v>
      </c>
      <c r="J87" s="53">
        <v>-248.04</v>
      </c>
      <c r="K87" t="s">
        <v>63</v>
      </c>
      <c r="L87" t="s">
        <v>64</v>
      </c>
      <c r="M87" s="53">
        <v>0</v>
      </c>
      <c r="N87" t="s">
        <v>65</v>
      </c>
      <c r="O87" t="s">
        <v>58</v>
      </c>
      <c r="P87" t="s">
        <v>58</v>
      </c>
      <c r="Q87" t="s">
        <v>58</v>
      </c>
      <c r="R87" t="s">
        <v>58</v>
      </c>
      <c r="S87" t="s">
        <v>58</v>
      </c>
      <c r="T87" t="s">
        <v>58</v>
      </c>
      <c r="U87">
        <v>189384</v>
      </c>
      <c r="W87" t="s">
        <v>66</v>
      </c>
      <c r="X87">
        <v>189384</v>
      </c>
      <c r="AA87" t="s">
        <v>67</v>
      </c>
    </row>
    <row r="88" spans="1:27" x14ac:dyDescent="0.2">
      <c r="A88">
        <v>1421</v>
      </c>
      <c r="B88" t="s">
        <v>59</v>
      </c>
      <c r="D88">
        <v>2016</v>
      </c>
      <c r="E88">
        <v>1</v>
      </c>
      <c r="F88" s="52">
        <v>42461</v>
      </c>
      <c r="G88" t="s">
        <v>60</v>
      </c>
      <c r="H88" t="s">
        <v>175</v>
      </c>
      <c r="I88" t="s">
        <v>71</v>
      </c>
      <c r="J88" s="53">
        <v>-437.89</v>
      </c>
      <c r="K88" t="s">
        <v>63</v>
      </c>
      <c r="L88" t="s">
        <v>64</v>
      </c>
      <c r="M88" s="53">
        <v>0</v>
      </c>
      <c r="N88" t="s">
        <v>65</v>
      </c>
      <c r="O88" t="s">
        <v>58</v>
      </c>
      <c r="P88" t="s">
        <v>58</v>
      </c>
      <c r="Q88" t="s">
        <v>58</v>
      </c>
      <c r="R88" t="s">
        <v>58</v>
      </c>
      <c r="S88" t="s">
        <v>58</v>
      </c>
      <c r="T88" t="s">
        <v>58</v>
      </c>
      <c r="U88">
        <v>189552</v>
      </c>
      <c r="W88" t="s">
        <v>66</v>
      </c>
      <c r="X88">
        <v>189552</v>
      </c>
      <c r="AA88" t="s">
        <v>67</v>
      </c>
    </row>
    <row r="89" spans="1:27" x14ac:dyDescent="0.2">
      <c r="A89">
        <v>1421</v>
      </c>
      <c r="B89" t="s">
        <v>59</v>
      </c>
      <c r="D89">
        <v>2016</v>
      </c>
      <c r="E89">
        <v>1</v>
      </c>
      <c r="F89" s="52">
        <v>42461</v>
      </c>
      <c r="G89" t="s">
        <v>60</v>
      </c>
      <c r="H89" t="s">
        <v>176</v>
      </c>
      <c r="I89" t="s">
        <v>105</v>
      </c>
      <c r="J89" s="53">
        <v>-437.89</v>
      </c>
      <c r="K89" t="s">
        <v>63</v>
      </c>
      <c r="L89" t="s">
        <v>64</v>
      </c>
      <c r="M89" s="53">
        <v>0</v>
      </c>
      <c r="N89" t="s">
        <v>65</v>
      </c>
      <c r="O89" t="s">
        <v>58</v>
      </c>
      <c r="P89" t="s">
        <v>58</v>
      </c>
      <c r="Q89" t="s">
        <v>58</v>
      </c>
      <c r="R89" t="s">
        <v>58</v>
      </c>
      <c r="S89" t="s">
        <v>58</v>
      </c>
      <c r="T89" t="s">
        <v>58</v>
      </c>
      <c r="U89">
        <v>189045</v>
      </c>
      <c r="W89" t="s">
        <v>66</v>
      </c>
      <c r="X89">
        <v>189045</v>
      </c>
      <c r="AA89" t="s">
        <v>67</v>
      </c>
    </row>
    <row r="90" spans="1:27" x14ac:dyDescent="0.2">
      <c r="A90">
        <v>1421</v>
      </c>
      <c r="B90" t="s">
        <v>59</v>
      </c>
      <c r="D90">
        <v>2016</v>
      </c>
      <c r="E90">
        <v>1</v>
      </c>
      <c r="F90" s="52">
        <v>42461</v>
      </c>
      <c r="G90" t="s">
        <v>60</v>
      </c>
      <c r="H90" t="s">
        <v>177</v>
      </c>
      <c r="I90" t="s">
        <v>110</v>
      </c>
      <c r="J90" s="53">
        <v>-329.54</v>
      </c>
      <c r="K90" t="s">
        <v>63</v>
      </c>
      <c r="L90" t="s">
        <v>64</v>
      </c>
      <c r="M90" s="53">
        <v>0</v>
      </c>
      <c r="N90" t="s">
        <v>65</v>
      </c>
      <c r="O90" t="s">
        <v>58</v>
      </c>
      <c r="P90" t="s">
        <v>58</v>
      </c>
      <c r="Q90" t="s">
        <v>58</v>
      </c>
      <c r="R90" t="s">
        <v>58</v>
      </c>
      <c r="S90" t="s">
        <v>58</v>
      </c>
      <c r="T90" t="s">
        <v>58</v>
      </c>
      <c r="U90">
        <v>188982</v>
      </c>
      <c r="W90" t="s">
        <v>66</v>
      </c>
      <c r="X90">
        <v>188982</v>
      </c>
      <c r="AA90" t="s">
        <v>67</v>
      </c>
    </row>
    <row r="91" spans="1:27" x14ac:dyDescent="0.2">
      <c r="A91">
        <v>1421</v>
      </c>
      <c r="B91" t="s">
        <v>59</v>
      </c>
      <c r="D91">
        <v>2016</v>
      </c>
      <c r="E91">
        <v>1</v>
      </c>
      <c r="F91" s="52">
        <v>42461</v>
      </c>
      <c r="G91" t="s">
        <v>60</v>
      </c>
      <c r="H91" t="s">
        <v>178</v>
      </c>
      <c r="I91" t="s">
        <v>71</v>
      </c>
      <c r="J91" s="53">
        <v>-437.89</v>
      </c>
      <c r="K91" t="s">
        <v>63</v>
      </c>
      <c r="L91" t="s">
        <v>64</v>
      </c>
      <c r="M91" s="53">
        <v>0</v>
      </c>
      <c r="N91" t="s">
        <v>65</v>
      </c>
      <c r="O91" t="s">
        <v>58</v>
      </c>
      <c r="P91" t="s">
        <v>58</v>
      </c>
      <c r="Q91" t="s">
        <v>58</v>
      </c>
      <c r="R91" t="s">
        <v>58</v>
      </c>
      <c r="S91" t="s">
        <v>58</v>
      </c>
      <c r="T91" t="s">
        <v>58</v>
      </c>
      <c r="U91">
        <v>189431</v>
      </c>
      <c r="W91" t="s">
        <v>66</v>
      </c>
      <c r="X91">
        <v>189431</v>
      </c>
      <c r="AA91" t="s">
        <v>67</v>
      </c>
    </row>
    <row r="92" spans="1:27" x14ac:dyDescent="0.2">
      <c r="A92">
        <v>1421</v>
      </c>
      <c r="B92" t="s">
        <v>59</v>
      </c>
      <c r="D92">
        <v>2016</v>
      </c>
      <c r="E92">
        <v>1</v>
      </c>
      <c r="F92" s="52">
        <v>42461</v>
      </c>
      <c r="G92" t="s">
        <v>60</v>
      </c>
      <c r="H92" t="s">
        <v>179</v>
      </c>
      <c r="I92" t="s">
        <v>71</v>
      </c>
      <c r="J92" s="53">
        <v>-437.89</v>
      </c>
      <c r="K92" t="s">
        <v>63</v>
      </c>
      <c r="L92" t="s">
        <v>64</v>
      </c>
      <c r="M92" s="53">
        <v>0</v>
      </c>
      <c r="N92" t="s">
        <v>65</v>
      </c>
      <c r="O92" t="s">
        <v>58</v>
      </c>
      <c r="P92" t="s">
        <v>58</v>
      </c>
      <c r="Q92" t="s">
        <v>58</v>
      </c>
      <c r="R92" t="s">
        <v>58</v>
      </c>
      <c r="S92" t="s">
        <v>58</v>
      </c>
      <c r="T92" t="s">
        <v>58</v>
      </c>
      <c r="U92">
        <v>189545</v>
      </c>
      <c r="W92" t="s">
        <v>66</v>
      </c>
      <c r="X92">
        <v>189545</v>
      </c>
      <c r="AA92" t="s">
        <v>67</v>
      </c>
    </row>
    <row r="93" spans="1:27" x14ac:dyDescent="0.2">
      <c r="A93">
        <v>1421</v>
      </c>
      <c r="B93" t="s">
        <v>59</v>
      </c>
      <c r="D93">
        <v>2016</v>
      </c>
      <c r="E93">
        <v>2</v>
      </c>
      <c r="F93" s="52">
        <v>42514</v>
      </c>
      <c r="G93" t="s">
        <v>60</v>
      </c>
      <c r="H93" t="s">
        <v>180</v>
      </c>
      <c r="I93" t="s">
        <v>180</v>
      </c>
      <c r="J93" s="53">
        <v>-253.49</v>
      </c>
      <c r="K93" t="s">
        <v>63</v>
      </c>
      <c r="L93" t="s">
        <v>64</v>
      </c>
      <c r="M93" s="53">
        <v>0</v>
      </c>
      <c r="N93" t="s">
        <v>65</v>
      </c>
      <c r="O93" t="s">
        <v>58</v>
      </c>
      <c r="P93" t="s">
        <v>58</v>
      </c>
      <c r="Q93" t="s">
        <v>58</v>
      </c>
      <c r="R93" t="s">
        <v>58</v>
      </c>
      <c r="S93" t="s">
        <v>58</v>
      </c>
      <c r="T93" t="s">
        <v>58</v>
      </c>
      <c r="U93">
        <v>192299</v>
      </c>
      <c r="V93" t="s">
        <v>76</v>
      </c>
      <c r="W93" t="s">
        <v>181</v>
      </c>
      <c r="X93">
        <v>192299</v>
      </c>
      <c r="AA93" t="s">
        <v>67</v>
      </c>
    </row>
    <row r="94" spans="1:27" x14ac:dyDescent="0.2">
      <c r="A94">
        <v>1421</v>
      </c>
      <c r="B94" t="s">
        <v>59</v>
      </c>
      <c r="D94">
        <v>2016</v>
      </c>
      <c r="E94">
        <v>1</v>
      </c>
      <c r="F94" s="52">
        <v>42461</v>
      </c>
      <c r="G94" t="s">
        <v>60</v>
      </c>
      <c r="H94" t="s">
        <v>182</v>
      </c>
      <c r="I94" t="s">
        <v>69</v>
      </c>
      <c r="J94" s="53">
        <v>-187.81</v>
      </c>
      <c r="K94" t="s">
        <v>63</v>
      </c>
      <c r="L94" t="s">
        <v>64</v>
      </c>
      <c r="M94" s="53">
        <v>0</v>
      </c>
      <c r="N94" t="s">
        <v>65</v>
      </c>
      <c r="O94" t="s">
        <v>58</v>
      </c>
      <c r="P94" t="s">
        <v>58</v>
      </c>
      <c r="Q94" t="s">
        <v>58</v>
      </c>
      <c r="R94" t="s">
        <v>58</v>
      </c>
      <c r="S94" t="s">
        <v>58</v>
      </c>
      <c r="T94" t="s">
        <v>58</v>
      </c>
      <c r="U94">
        <v>189298</v>
      </c>
      <c r="W94" t="s">
        <v>66</v>
      </c>
      <c r="X94">
        <v>189298</v>
      </c>
      <c r="AA94" t="s">
        <v>67</v>
      </c>
    </row>
    <row r="95" spans="1:27" x14ac:dyDescent="0.2">
      <c r="A95">
        <v>1421</v>
      </c>
      <c r="B95" t="s">
        <v>59</v>
      </c>
      <c r="D95">
        <v>2016</v>
      </c>
      <c r="E95">
        <v>1</v>
      </c>
      <c r="F95" s="52">
        <v>42461</v>
      </c>
      <c r="G95" t="s">
        <v>60</v>
      </c>
      <c r="H95" t="s">
        <v>183</v>
      </c>
      <c r="I95" t="s">
        <v>90</v>
      </c>
      <c r="J95" s="53">
        <v>-329.54</v>
      </c>
      <c r="K95" t="s">
        <v>63</v>
      </c>
      <c r="L95" t="s">
        <v>64</v>
      </c>
      <c r="M95" s="53">
        <v>0</v>
      </c>
      <c r="N95" t="s">
        <v>65</v>
      </c>
      <c r="O95" t="s">
        <v>58</v>
      </c>
      <c r="P95" t="s">
        <v>58</v>
      </c>
      <c r="Q95" t="s">
        <v>58</v>
      </c>
      <c r="R95" t="s">
        <v>58</v>
      </c>
      <c r="S95" t="s">
        <v>58</v>
      </c>
      <c r="T95" t="s">
        <v>58</v>
      </c>
      <c r="U95">
        <v>189644</v>
      </c>
      <c r="W95" t="s">
        <v>66</v>
      </c>
      <c r="X95">
        <v>189644</v>
      </c>
      <c r="AA95" t="s">
        <v>67</v>
      </c>
    </row>
    <row r="96" spans="1:27" x14ac:dyDescent="0.2">
      <c r="A96">
        <v>1421</v>
      </c>
      <c r="B96" t="s">
        <v>59</v>
      </c>
      <c r="D96">
        <v>2016</v>
      </c>
      <c r="E96">
        <v>1</v>
      </c>
      <c r="F96" s="52">
        <v>42461</v>
      </c>
      <c r="G96" t="s">
        <v>60</v>
      </c>
      <c r="H96" t="s">
        <v>184</v>
      </c>
      <c r="I96" t="s">
        <v>95</v>
      </c>
      <c r="J96" s="53">
        <v>-187.81</v>
      </c>
      <c r="K96" t="s">
        <v>63</v>
      </c>
      <c r="L96" t="s">
        <v>64</v>
      </c>
      <c r="M96" s="53">
        <v>0</v>
      </c>
      <c r="N96" t="s">
        <v>65</v>
      </c>
      <c r="O96" t="s">
        <v>58</v>
      </c>
      <c r="P96" t="s">
        <v>58</v>
      </c>
      <c r="Q96" t="s">
        <v>58</v>
      </c>
      <c r="R96" t="s">
        <v>58</v>
      </c>
      <c r="S96" t="s">
        <v>58</v>
      </c>
      <c r="T96" t="s">
        <v>58</v>
      </c>
      <c r="U96">
        <v>188939</v>
      </c>
      <c r="W96" t="s">
        <v>66</v>
      </c>
      <c r="X96">
        <v>188939</v>
      </c>
      <c r="AA96" t="s">
        <v>67</v>
      </c>
    </row>
    <row r="97" spans="1:27" x14ac:dyDescent="0.2">
      <c r="A97">
        <v>1421</v>
      </c>
      <c r="B97" t="s">
        <v>59</v>
      </c>
      <c r="D97">
        <v>2016</v>
      </c>
      <c r="E97">
        <v>1</v>
      </c>
      <c r="F97" s="52">
        <v>42461</v>
      </c>
      <c r="G97" t="s">
        <v>60</v>
      </c>
      <c r="H97" t="s">
        <v>185</v>
      </c>
      <c r="I97" t="s">
        <v>71</v>
      </c>
      <c r="J97" s="53">
        <v>-437.89</v>
      </c>
      <c r="K97" t="s">
        <v>63</v>
      </c>
      <c r="L97" t="s">
        <v>64</v>
      </c>
      <c r="M97" s="53">
        <v>0</v>
      </c>
      <c r="N97" t="s">
        <v>65</v>
      </c>
      <c r="O97" t="s">
        <v>58</v>
      </c>
      <c r="P97" t="s">
        <v>58</v>
      </c>
      <c r="Q97" t="s">
        <v>58</v>
      </c>
      <c r="R97" t="s">
        <v>58</v>
      </c>
      <c r="S97" t="s">
        <v>58</v>
      </c>
      <c r="T97" t="s">
        <v>58</v>
      </c>
      <c r="U97">
        <v>189554</v>
      </c>
      <c r="W97" t="s">
        <v>66</v>
      </c>
      <c r="X97">
        <v>189554</v>
      </c>
      <c r="AA97" t="s">
        <v>67</v>
      </c>
    </row>
    <row r="98" spans="1:27" x14ac:dyDescent="0.2">
      <c r="A98">
        <v>1421</v>
      </c>
      <c r="B98" t="s">
        <v>59</v>
      </c>
      <c r="D98">
        <v>2016</v>
      </c>
      <c r="E98">
        <v>1</v>
      </c>
      <c r="F98" s="52">
        <v>42461</v>
      </c>
      <c r="G98" t="s">
        <v>60</v>
      </c>
      <c r="H98" t="s">
        <v>186</v>
      </c>
      <c r="I98" t="s">
        <v>92</v>
      </c>
      <c r="J98" s="53">
        <v>-248.04</v>
      </c>
      <c r="K98" t="s">
        <v>63</v>
      </c>
      <c r="L98" t="s">
        <v>64</v>
      </c>
      <c r="M98" s="53">
        <v>0</v>
      </c>
      <c r="N98" t="s">
        <v>65</v>
      </c>
      <c r="O98" t="s">
        <v>58</v>
      </c>
      <c r="P98" t="s">
        <v>58</v>
      </c>
      <c r="Q98" t="s">
        <v>58</v>
      </c>
      <c r="R98" t="s">
        <v>58</v>
      </c>
      <c r="S98" t="s">
        <v>58</v>
      </c>
      <c r="T98" t="s">
        <v>58</v>
      </c>
      <c r="U98">
        <v>189633</v>
      </c>
      <c r="W98" t="s">
        <v>66</v>
      </c>
      <c r="X98">
        <v>189633</v>
      </c>
      <c r="AA98" t="s">
        <v>67</v>
      </c>
    </row>
    <row r="99" spans="1:27" x14ac:dyDescent="0.2">
      <c r="A99">
        <v>1421</v>
      </c>
      <c r="B99" t="s">
        <v>59</v>
      </c>
      <c r="D99">
        <v>2016</v>
      </c>
      <c r="E99">
        <v>1</v>
      </c>
      <c r="F99" s="52">
        <v>42461</v>
      </c>
      <c r="G99" t="s">
        <v>60</v>
      </c>
      <c r="H99" t="s">
        <v>187</v>
      </c>
      <c r="I99" t="s">
        <v>62</v>
      </c>
      <c r="J99" s="53">
        <v>-166.55</v>
      </c>
      <c r="K99" t="s">
        <v>63</v>
      </c>
      <c r="L99" t="s">
        <v>64</v>
      </c>
      <c r="M99" s="53">
        <v>0</v>
      </c>
      <c r="N99" t="s">
        <v>65</v>
      </c>
      <c r="O99" t="s">
        <v>58</v>
      </c>
      <c r="P99" t="s">
        <v>58</v>
      </c>
      <c r="Q99" t="s">
        <v>58</v>
      </c>
      <c r="R99" t="s">
        <v>58</v>
      </c>
      <c r="S99" t="s">
        <v>58</v>
      </c>
      <c r="T99" t="s">
        <v>58</v>
      </c>
      <c r="U99">
        <v>189433</v>
      </c>
      <c r="W99" t="s">
        <v>66</v>
      </c>
      <c r="X99">
        <v>189433</v>
      </c>
      <c r="AA99" t="s">
        <v>67</v>
      </c>
    </row>
    <row r="100" spans="1:27" x14ac:dyDescent="0.2">
      <c r="A100">
        <v>1421</v>
      </c>
      <c r="B100" t="s">
        <v>59</v>
      </c>
      <c r="D100">
        <v>2016</v>
      </c>
      <c r="E100">
        <v>1</v>
      </c>
      <c r="F100" s="52">
        <v>42461</v>
      </c>
      <c r="G100" t="s">
        <v>60</v>
      </c>
      <c r="H100" t="s">
        <v>188</v>
      </c>
      <c r="I100" t="s">
        <v>100</v>
      </c>
      <c r="J100" s="53">
        <v>-248.04</v>
      </c>
      <c r="K100" t="s">
        <v>63</v>
      </c>
      <c r="L100" t="s">
        <v>64</v>
      </c>
      <c r="M100" s="53">
        <v>0</v>
      </c>
      <c r="N100" t="s">
        <v>65</v>
      </c>
      <c r="O100" t="s">
        <v>58</v>
      </c>
      <c r="P100" t="s">
        <v>58</v>
      </c>
      <c r="Q100" t="s">
        <v>58</v>
      </c>
      <c r="R100" t="s">
        <v>58</v>
      </c>
      <c r="S100" t="s">
        <v>58</v>
      </c>
      <c r="T100" t="s">
        <v>58</v>
      </c>
      <c r="U100">
        <v>188965</v>
      </c>
      <c r="W100" t="s">
        <v>66</v>
      </c>
      <c r="X100">
        <v>188965</v>
      </c>
      <c r="AA100" t="s">
        <v>67</v>
      </c>
    </row>
    <row r="101" spans="1:27" x14ac:dyDescent="0.2">
      <c r="A101">
        <v>1421</v>
      </c>
      <c r="B101" t="s">
        <v>59</v>
      </c>
      <c r="D101">
        <v>2016</v>
      </c>
      <c r="E101">
        <v>1</v>
      </c>
      <c r="F101" s="52">
        <v>42461</v>
      </c>
      <c r="G101" t="s">
        <v>60</v>
      </c>
      <c r="H101" t="s">
        <v>189</v>
      </c>
      <c r="I101" t="s">
        <v>110</v>
      </c>
      <c r="J101" s="53">
        <v>-329.54</v>
      </c>
      <c r="K101" t="s">
        <v>63</v>
      </c>
      <c r="L101" t="s">
        <v>64</v>
      </c>
      <c r="M101" s="53">
        <v>0</v>
      </c>
      <c r="N101" t="s">
        <v>65</v>
      </c>
      <c r="O101" t="s">
        <v>58</v>
      </c>
      <c r="P101" t="s">
        <v>58</v>
      </c>
      <c r="Q101" t="s">
        <v>58</v>
      </c>
      <c r="R101" t="s">
        <v>58</v>
      </c>
      <c r="S101" t="s">
        <v>58</v>
      </c>
      <c r="T101" t="s">
        <v>58</v>
      </c>
      <c r="U101">
        <v>189007</v>
      </c>
      <c r="W101" t="s">
        <v>66</v>
      </c>
      <c r="X101">
        <v>189007</v>
      </c>
      <c r="AA101" t="s">
        <v>67</v>
      </c>
    </row>
    <row r="102" spans="1:27" x14ac:dyDescent="0.2">
      <c r="A102">
        <v>1421</v>
      </c>
      <c r="B102" t="s">
        <v>59</v>
      </c>
      <c r="D102">
        <v>2016</v>
      </c>
      <c r="E102">
        <v>1</v>
      </c>
      <c r="F102" s="52">
        <v>42461</v>
      </c>
      <c r="G102" t="s">
        <v>60</v>
      </c>
      <c r="H102" t="s">
        <v>190</v>
      </c>
      <c r="I102" t="s">
        <v>71</v>
      </c>
      <c r="J102" s="53">
        <v>-865.67</v>
      </c>
      <c r="K102" t="s">
        <v>63</v>
      </c>
      <c r="L102" t="s">
        <v>64</v>
      </c>
      <c r="M102" s="53">
        <v>0</v>
      </c>
      <c r="N102" t="s">
        <v>65</v>
      </c>
      <c r="O102" t="s">
        <v>58</v>
      </c>
      <c r="P102" t="s">
        <v>58</v>
      </c>
      <c r="Q102" t="s">
        <v>58</v>
      </c>
      <c r="R102" t="s">
        <v>58</v>
      </c>
      <c r="S102" t="s">
        <v>58</v>
      </c>
      <c r="T102" t="s">
        <v>58</v>
      </c>
      <c r="U102">
        <v>189445</v>
      </c>
      <c r="W102" t="s">
        <v>66</v>
      </c>
      <c r="X102">
        <v>189445</v>
      </c>
      <c r="AA102" t="s">
        <v>67</v>
      </c>
    </row>
    <row r="103" spans="1:27" x14ac:dyDescent="0.2">
      <c r="A103">
        <v>1421</v>
      </c>
      <c r="B103" t="s">
        <v>59</v>
      </c>
      <c r="D103">
        <v>2016</v>
      </c>
      <c r="E103">
        <v>1</v>
      </c>
      <c r="F103" s="52">
        <v>42461</v>
      </c>
      <c r="G103" t="s">
        <v>60</v>
      </c>
      <c r="H103" t="s">
        <v>191</v>
      </c>
      <c r="I103" t="s">
        <v>62</v>
      </c>
      <c r="J103" s="53">
        <v>-166.55</v>
      </c>
      <c r="K103" t="s">
        <v>63</v>
      </c>
      <c r="L103" t="s">
        <v>64</v>
      </c>
      <c r="M103" s="53">
        <v>0</v>
      </c>
      <c r="N103" t="s">
        <v>65</v>
      </c>
      <c r="O103" t="s">
        <v>58</v>
      </c>
      <c r="P103" t="s">
        <v>58</v>
      </c>
      <c r="Q103" t="s">
        <v>58</v>
      </c>
      <c r="R103" t="s">
        <v>58</v>
      </c>
      <c r="S103" t="s">
        <v>58</v>
      </c>
      <c r="T103" t="s">
        <v>58</v>
      </c>
      <c r="U103">
        <v>189383</v>
      </c>
      <c r="W103" t="s">
        <v>66</v>
      </c>
      <c r="X103">
        <v>189383</v>
      </c>
      <c r="AA103" t="s">
        <v>67</v>
      </c>
    </row>
    <row r="104" spans="1:27" x14ac:dyDescent="0.2">
      <c r="A104">
        <v>1421</v>
      </c>
      <c r="B104" t="s">
        <v>59</v>
      </c>
      <c r="D104">
        <v>2016</v>
      </c>
      <c r="E104">
        <v>1</v>
      </c>
      <c r="F104" s="52">
        <v>42461</v>
      </c>
      <c r="G104" t="s">
        <v>60</v>
      </c>
      <c r="H104" t="s">
        <v>192</v>
      </c>
      <c r="I104" t="s">
        <v>193</v>
      </c>
      <c r="J104" s="53">
        <v>-375.62</v>
      </c>
      <c r="K104" t="s">
        <v>63</v>
      </c>
      <c r="L104" t="s">
        <v>64</v>
      </c>
      <c r="M104" s="53">
        <v>0</v>
      </c>
      <c r="N104" t="s">
        <v>65</v>
      </c>
      <c r="O104" t="s">
        <v>58</v>
      </c>
      <c r="P104" t="s">
        <v>58</v>
      </c>
      <c r="Q104" t="s">
        <v>58</v>
      </c>
      <c r="R104" t="s">
        <v>58</v>
      </c>
      <c r="S104" t="s">
        <v>58</v>
      </c>
      <c r="T104" t="s">
        <v>58</v>
      </c>
      <c r="U104">
        <v>189647</v>
      </c>
      <c r="W104" t="s">
        <v>66</v>
      </c>
      <c r="X104">
        <v>189647</v>
      </c>
      <c r="AA104" t="s">
        <v>67</v>
      </c>
    </row>
    <row r="105" spans="1:27" x14ac:dyDescent="0.2">
      <c r="A105">
        <v>1421</v>
      </c>
      <c r="B105" t="s">
        <v>59</v>
      </c>
      <c r="D105">
        <v>2016</v>
      </c>
      <c r="E105">
        <v>1</v>
      </c>
      <c r="F105" s="52">
        <v>42461</v>
      </c>
      <c r="G105" t="s">
        <v>60</v>
      </c>
      <c r="H105" t="s">
        <v>194</v>
      </c>
      <c r="I105" t="s">
        <v>90</v>
      </c>
      <c r="J105" s="53">
        <v>-329.54</v>
      </c>
      <c r="K105" t="s">
        <v>63</v>
      </c>
      <c r="L105" t="s">
        <v>64</v>
      </c>
      <c r="M105" s="53">
        <v>0</v>
      </c>
      <c r="N105" t="s">
        <v>65</v>
      </c>
      <c r="O105" t="s">
        <v>58</v>
      </c>
      <c r="P105" t="s">
        <v>58</v>
      </c>
      <c r="Q105" t="s">
        <v>58</v>
      </c>
      <c r="R105" t="s">
        <v>58</v>
      </c>
      <c r="S105" t="s">
        <v>58</v>
      </c>
      <c r="T105" t="s">
        <v>58</v>
      </c>
      <c r="U105">
        <v>189230</v>
      </c>
      <c r="W105" t="s">
        <v>66</v>
      </c>
      <c r="X105">
        <v>189230</v>
      </c>
      <c r="AA105" t="s">
        <v>67</v>
      </c>
    </row>
    <row r="106" spans="1:27" x14ac:dyDescent="0.2">
      <c r="A106">
        <v>1421</v>
      </c>
      <c r="B106" t="s">
        <v>59</v>
      </c>
      <c r="D106">
        <v>2016</v>
      </c>
      <c r="E106">
        <v>1</v>
      </c>
      <c r="F106" s="52">
        <v>42461</v>
      </c>
      <c r="G106" t="s">
        <v>60</v>
      </c>
      <c r="H106" t="s">
        <v>195</v>
      </c>
      <c r="I106" t="s">
        <v>123</v>
      </c>
      <c r="J106" s="53">
        <v>-166.55</v>
      </c>
      <c r="K106" t="s">
        <v>63</v>
      </c>
      <c r="L106" t="s">
        <v>64</v>
      </c>
      <c r="M106" s="53">
        <v>0</v>
      </c>
      <c r="N106" t="s">
        <v>65</v>
      </c>
      <c r="O106" t="s">
        <v>58</v>
      </c>
      <c r="P106" t="s">
        <v>58</v>
      </c>
      <c r="Q106" t="s">
        <v>58</v>
      </c>
      <c r="R106" t="s">
        <v>58</v>
      </c>
      <c r="S106" t="s">
        <v>58</v>
      </c>
      <c r="T106" t="s">
        <v>58</v>
      </c>
      <c r="U106">
        <v>188927</v>
      </c>
      <c r="W106" t="s">
        <v>66</v>
      </c>
      <c r="X106">
        <v>188927</v>
      </c>
      <c r="AA106" t="s">
        <v>67</v>
      </c>
    </row>
    <row r="107" spans="1:27" x14ac:dyDescent="0.2">
      <c r="A107">
        <v>1421</v>
      </c>
      <c r="B107" t="s">
        <v>59</v>
      </c>
      <c r="D107">
        <v>2016</v>
      </c>
      <c r="E107">
        <v>1</v>
      </c>
      <c r="F107" s="52">
        <v>42461</v>
      </c>
      <c r="G107" t="s">
        <v>60</v>
      </c>
      <c r="H107" t="s">
        <v>196</v>
      </c>
      <c r="I107" t="s">
        <v>71</v>
      </c>
      <c r="J107" s="53">
        <v>-437.89</v>
      </c>
      <c r="K107" t="s">
        <v>63</v>
      </c>
      <c r="L107" t="s">
        <v>64</v>
      </c>
      <c r="M107" s="53">
        <v>0</v>
      </c>
      <c r="N107" t="s">
        <v>65</v>
      </c>
      <c r="O107" t="s">
        <v>58</v>
      </c>
      <c r="P107" t="s">
        <v>58</v>
      </c>
      <c r="Q107" t="s">
        <v>58</v>
      </c>
      <c r="R107" t="s">
        <v>58</v>
      </c>
      <c r="S107" t="s">
        <v>58</v>
      </c>
      <c r="T107" t="s">
        <v>58</v>
      </c>
      <c r="U107">
        <v>189532</v>
      </c>
      <c r="W107" t="s">
        <v>66</v>
      </c>
      <c r="X107">
        <v>189532</v>
      </c>
      <c r="AA107" t="s">
        <v>67</v>
      </c>
    </row>
    <row r="108" spans="1:27" x14ac:dyDescent="0.2">
      <c r="A108">
        <v>1421</v>
      </c>
      <c r="B108" t="s">
        <v>59</v>
      </c>
      <c r="D108">
        <v>2016</v>
      </c>
      <c r="E108">
        <v>1</v>
      </c>
      <c r="F108" s="52">
        <v>42461</v>
      </c>
      <c r="G108" t="s">
        <v>60</v>
      </c>
      <c r="H108" t="s">
        <v>197</v>
      </c>
      <c r="I108" t="s">
        <v>169</v>
      </c>
      <c r="J108" s="53">
        <v>-865.67</v>
      </c>
      <c r="K108" t="s">
        <v>63</v>
      </c>
      <c r="L108" t="s">
        <v>64</v>
      </c>
      <c r="M108" s="53">
        <v>0</v>
      </c>
      <c r="N108" t="s">
        <v>65</v>
      </c>
      <c r="O108" t="s">
        <v>58</v>
      </c>
      <c r="P108" t="s">
        <v>58</v>
      </c>
      <c r="Q108" t="s">
        <v>58</v>
      </c>
      <c r="R108" t="s">
        <v>58</v>
      </c>
      <c r="S108" t="s">
        <v>58</v>
      </c>
      <c r="T108" t="s">
        <v>58</v>
      </c>
      <c r="U108">
        <v>189074</v>
      </c>
      <c r="W108" t="s">
        <v>66</v>
      </c>
      <c r="X108">
        <v>189074</v>
      </c>
      <c r="AA108" t="s">
        <v>67</v>
      </c>
    </row>
    <row r="109" spans="1:27" x14ac:dyDescent="0.2">
      <c r="A109">
        <v>1421</v>
      </c>
      <c r="B109" t="s">
        <v>59</v>
      </c>
      <c r="D109">
        <v>2016</v>
      </c>
      <c r="E109">
        <v>1</v>
      </c>
      <c r="F109" s="52">
        <v>42461</v>
      </c>
      <c r="G109" t="s">
        <v>60</v>
      </c>
      <c r="H109" t="s">
        <v>198</v>
      </c>
      <c r="I109" t="s">
        <v>199</v>
      </c>
      <c r="J109" s="53">
        <v>-166.55</v>
      </c>
      <c r="K109" t="s">
        <v>63</v>
      </c>
      <c r="L109" t="s">
        <v>64</v>
      </c>
      <c r="M109" s="53">
        <v>0</v>
      </c>
      <c r="N109" t="s">
        <v>65</v>
      </c>
      <c r="O109" t="s">
        <v>58</v>
      </c>
      <c r="P109" t="s">
        <v>58</v>
      </c>
      <c r="Q109" t="s">
        <v>58</v>
      </c>
      <c r="R109" t="s">
        <v>58</v>
      </c>
      <c r="S109" t="s">
        <v>58</v>
      </c>
      <c r="T109" t="s">
        <v>58</v>
      </c>
      <c r="U109">
        <v>189088</v>
      </c>
      <c r="W109" t="s">
        <v>66</v>
      </c>
      <c r="X109">
        <v>189088</v>
      </c>
      <c r="AA109" t="s">
        <v>67</v>
      </c>
    </row>
    <row r="110" spans="1:27" x14ac:dyDescent="0.2">
      <c r="A110">
        <v>1421</v>
      </c>
      <c r="B110" t="s">
        <v>59</v>
      </c>
      <c r="D110">
        <v>2016</v>
      </c>
      <c r="E110">
        <v>1</v>
      </c>
      <c r="F110" s="52">
        <v>42461</v>
      </c>
      <c r="G110" t="s">
        <v>60</v>
      </c>
      <c r="H110" t="s">
        <v>200</v>
      </c>
      <c r="I110" t="s">
        <v>62</v>
      </c>
      <c r="J110" s="53">
        <v>-166.55</v>
      </c>
      <c r="K110" t="s">
        <v>63</v>
      </c>
      <c r="L110" t="s">
        <v>64</v>
      </c>
      <c r="M110" s="53">
        <v>0</v>
      </c>
      <c r="N110" t="s">
        <v>65</v>
      </c>
      <c r="O110" t="s">
        <v>58</v>
      </c>
      <c r="P110" t="s">
        <v>58</v>
      </c>
      <c r="Q110" t="s">
        <v>58</v>
      </c>
      <c r="R110" t="s">
        <v>58</v>
      </c>
      <c r="S110" t="s">
        <v>58</v>
      </c>
      <c r="T110" t="s">
        <v>58</v>
      </c>
      <c r="U110">
        <v>189556</v>
      </c>
      <c r="W110" t="s">
        <v>66</v>
      </c>
      <c r="X110">
        <v>189556</v>
      </c>
      <c r="AA110" t="s">
        <v>67</v>
      </c>
    </row>
    <row r="111" spans="1:27" x14ac:dyDescent="0.2">
      <c r="A111">
        <v>1421</v>
      </c>
      <c r="B111" t="s">
        <v>59</v>
      </c>
      <c r="D111">
        <v>2016</v>
      </c>
      <c r="E111">
        <v>1</v>
      </c>
      <c r="F111" s="52">
        <v>42461</v>
      </c>
      <c r="G111" t="s">
        <v>60</v>
      </c>
      <c r="H111" t="s">
        <v>201</v>
      </c>
      <c r="I111" t="s">
        <v>69</v>
      </c>
      <c r="J111" s="53">
        <v>-187.81</v>
      </c>
      <c r="K111" t="s">
        <v>63</v>
      </c>
      <c r="L111" t="s">
        <v>64</v>
      </c>
      <c r="M111" s="53">
        <v>0</v>
      </c>
      <c r="N111" t="s">
        <v>65</v>
      </c>
      <c r="O111" t="s">
        <v>58</v>
      </c>
      <c r="P111" t="s">
        <v>58</v>
      </c>
      <c r="Q111" t="s">
        <v>58</v>
      </c>
      <c r="R111" t="s">
        <v>58</v>
      </c>
      <c r="S111" t="s">
        <v>58</v>
      </c>
      <c r="T111" t="s">
        <v>58</v>
      </c>
      <c r="U111">
        <v>189515</v>
      </c>
      <c r="W111" t="s">
        <v>66</v>
      </c>
      <c r="X111">
        <v>189515</v>
      </c>
      <c r="AA111" t="s">
        <v>67</v>
      </c>
    </row>
    <row r="112" spans="1:27" x14ac:dyDescent="0.2">
      <c r="A112">
        <v>1421</v>
      </c>
      <c r="B112" t="s">
        <v>59</v>
      </c>
      <c r="D112">
        <v>2016</v>
      </c>
      <c r="E112">
        <v>1</v>
      </c>
      <c r="F112" s="52">
        <v>42461</v>
      </c>
      <c r="G112" t="s">
        <v>60</v>
      </c>
      <c r="H112" t="s">
        <v>202</v>
      </c>
      <c r="I112" t="s">
        <v>90</v>
      </c>
      <c r="J112" s="53">
        <v>-329.54</v>
      </c>
      <c r="K112" t="s">
        <v>63</v>
      </c>
      <c r="L112" t="s">
        <v>64</v>
      </c>
      <c r="M112" s="53">
        <v>0</v>
      </c>
      <c r="N112" t="s">
        <v>65</v>
      </c>
      <c r="O112" t="s">
        <v>58</v>
      </c>
      <c r="P112" t="s">
        <v>58</v>
      </c>
      <c r="Q112" t="s">
        <v>58</v>
      </c>
      <c r="R112" t="s">
        <v>58</v>
      </c>
      <c r="S112" t="s">
        <v>58</v>
      </c>
      <c r="T112" t="s">
        <v>58</v>
      </c>
      <c r="U112">
        <v>189198</v>
      </c>
      <c r="W112" t="s">
        <v>66</v>
      </c>
      <c r="X112">
        <v>189198</v>
      </c>
      <c r="AA112" t="s">
        <v>67</v>
      </c>
    </row>
    <row r="113" spans="1:27" x14ac:dyDescent="0.2">
      <c r="A113">
        <v>1421</v>
      </c>
      <c r="B113" t="s">
        <v>59</v>
      </c>
      <c r="D113">
        <v>2016</v>
      </c>
      <c r="E113">
        <v>1</v>
      </c>
      <c r="F113" s="52">
        <v>42461</v>
      </c>
      <c r="G113" t="s">
        <v>60</v>
      </c>
      <c r="H113" t="s">
        <v>203</v>
      </c>
      <c r="I113" t="s">
        <v>69</v>
      </c>
      <c r="J113" s="53">
        <v>-187.81</v>
      </c>
      <c r="K113" t="s">
        <v>63</v>
      </c>
      <c r="L113" t="s">
        <v>64</v>
      </c>
      <c r="M113" s="53">
        <v>0</v>
      </c>
      <c r="N113" t="s">
        <v>65</v>
      </c>
      <c r="O113" t="s">
        <v>58</v>
      </c>
      <c r="P113" t="s">
        <v>58</v>
      </c>
      <c r="Q113" t="s">
        <v>58</v>
      </c>
      <c r="R113" t="s">
        <v>58</v>
      </c>
      <c r="S113" t="s">
        <v>58</v>
      </c>
      <c r="T113" t="s">
        <v>58</v>
      </c>
      <c r="U113">
        <v>189648</v>
      </c>
      <c r="W113" t="s">
        <v>66</v>
      </c>
      <c r="X113">
        <v>189648</v>
      </c>
      <c r="AA113" t="s">
        <v>67</v>
      </c>
    </row>
    <row r="114" spans="1:27" x14ac:dyDescent="0.2">
      <c r="A114">
        <v>1421</v>
      </c>
      <c r="B114" t="s">
        <v>59</v>
      </c>
      <c r="D114">
        <v>2016</v>
      </c>
      <c r="E114">
        <v>1</v>
      </c>
      <c r="F114" s="52">
        <v>42461</v>
      </c>
      <c r="G114" t="s">
        <v>60</v>
      </c>
      <c r="H114" t="s">
        <v>204</v>
      </c>
      <c r="I114" t="s">
        <v>69</v>
      </c>
      <c r="J114" s="53">
        <v>-187.81</v>
      </c>
      <c r="K114" t="s">
        <v>63</v>
      </c>
      <c r="L114" t="s">
        <v>64</v>
      </c>
      <c r="M114" s="53">
        <v>0</v>
      </c>
      <c r="N114" t="s">
        <v>65</v>
      </c>
      <c r="O114" t="s">
        <v>58</v>
      </c>
      <c r="P114" t="s">
        <v>58</v>
      </c>
      <c r="Q114" t="s">
        <v>58</v>
      </c>
      <c r="R114" t="s">
        <v>58</v>
      </c>
      <c r="S114" t="s">
        <v>58</v>
      </c>
      <c r="T114" t="s">
        <v>58</v>
      </c>
      <c r="U114">
        <v>189606</v>
      </c>
      <c r="W114" t="s">
        <v>66</v>
      </c>
      <c r="X114">
        <v>189606</v>
      </c>
      <c r="AA114" t="s">
        <v>67</v>
      </c>
    </row>
    <row r="115" spans="1:27" x14ac:dyDescent="0.2">
      <c r="A115">
        <v>1421</v>
      </c>
      <c r="B115" t="s">
        <v>59</v>
      </c>
      <c r="D115">
        <v>2016</v>
      </c>
      <c r="E115">
        <v>1</v>
      </c>
      <c r="F115" s="52">
        <v>42461</v>
      </c>
      <c r="G115" t="s">
        <v>60</v>
      </c>
      <c r="H115" t="s">
        <v>205</v>
      </c>
      <c r="I115" t="s">
        <v>206</v>
      </c>
      <c r="J115" s="53">
        <v>-1731.35</v>
      </c>
      <c r="K115" t="s">
        <v>63</v>
      </c>
      <c r="L115" t="s">
        <v>64</v>
      </c>
      <c r="M115" s="53">
        <v>0</v>
      </c>
      <c r="N115" t="s">
        <v>65</v>
      </c>
      <c r="O115" t="s">
        <v>58</v>
      </c>
      <c r="P115" t="s">
        <v>58</v>
      </c>
      <c r="Q115" t="s">
        <v>58</v>
      </c>
      <c r="R115" t="s">
        <v>58</v>
      </c>
      <c r="S115" t="s">
        <v>58</v>
      </c>
      <c r="T115" t="s">
        <v>58</v>
      </c>
      <c r="U115">
        <v>189086</v>
      </c>
      <c r="W115" t="s">
        <v>66</v>
      </c>
      <c r="X115">
        <v>189086</v>
      </c>
      <c r="AA115" t="s">
        <v>67</v>
      </c>
    </row>
    <row r="116" spans="1:27" x14ac:dyDescent="0.2">
      <c r="A116">
        <v>1421</v>
      </c>
      <c r="B116" t="s">
        <v>59</v>
      </c>
      <c r="D116">
        <v>2016</v>
      </c>
      <c r="E116">
        <v>1</v>
      </c>
      <c r="F116" s="52">
        <v>42461</v>
      </c>
      <c r="G116" t="s">
        <v>60</v>
      </c>
      <c r="H116" t="s">
        <v>207</v>
      </c>
      <c r="I116" t="s">
        <v>92</v>
      </c>
      <c r="J116" s="53">
        <v>-248.04</v>
      </c>
      <c r="K116" t="s">
        <v>63</v>
      </c>
      <c r="L116" t="s">
        <v>64</v>
      </c>
      <c r="M116" s="53">
        <v>0</v>
      </c>
      <c r="N116" t="s">
        <v>65</v>
      </c>
      <c r="O116" t="s">
        <v>58</v>
      </c>
      <c r="P116" t="s">
        <v>58</v>
      </c>
      <c r="Q116" t="s">
        <v>58</v>
      </c>
      <c r="R116" t="s">
        <v>58</v>
      </c>
      <c r="S116" t="s">
        <v>58</v>
      </c>
      <c r="T116" t="s">
        <v>58</v>
      </c>
      <c r="U116">
        <v>189469</v>
      </c>
      <c r="W116" t="s">
        <v>66</v>
      </c>
      <c r="X116">
        <v>189469</v>
      </c>
      <c r="AA116" t="s">
        <v>67</v>
      </c>
    </row>
    <row r="117" spans="1:27" x14ac:dyDescent="0.2">
      <c r="A117">
        <v>1421</v>
      </c>
      <c r="B117" t="s">
        <v>59</v>
      </c>
      <c r="D117">
        <v>2016</v>
      </c>
      <c r="E117">
        <v>1</v>
      </c>
      <c r="F117" s="52">
        <v>42461</v>
      </c>
      <c r="G117" t="s">
        <v>60</v>
      </c>
      <c r="H117" t="s">
        <v>208</v>
      </c>
      <c r="I117" t="s">
        <v>90</v>
      </c>
      <c r="J117" s="53">
        <v>-329.54</v>
      </c>
      <c r="K117" t="s">
        <v>63</v>
      </c>
      <c r="L117" t="s">
        <v>64</v>
      </c>
      <c r="M117" s="53">
        <v>0</v>
      </c>
      <c r="N117" t="s">
        <v>65</v>
      </c>
      <c r="O117" t="s">
        <v>58</v>
      </c>
      <c r="P117" t="s">
        <v>58</v>
      </c>
      <c r="Q117" t="s">
        <v>58</v>
      </c>
      <c r="R117" t="s">
        <v>58</v>
      </c>
      <c r="S117" t="s">
        <v>58</v>
      </c>
      <c r="T117" t="s">
        <v>58</v>
      </c>
      <c r="U117">
        <v>189483</v>
      </c>
      <c r="W117" t="s">
        <v>66</v>
      </c>
      <c r="X117">
        <v>189483</v>
      </c>
      <c r="AA117" t="s">
        <v>67</v>
      </c>
    </row>
    <row r="118" spans="1:27" x14ac:dyDescent="0.2">
      <c r="A118">
        <v>1421</v>
      </c>
      <c r="B118" t="s">
        <v>59</v>
      </c>
      <c r="D118">
        <v>2016</v>
      </c>
      <c r="E118">
        <v>1</v>
      </c>
      <c r="F118" s="52">
        <v>42461</v>
      </c>
      <c r="G118" t="s">
        <v>60</v>
      </c>
      <c r="H118" t="s">
        <v>209</v>
      </c>
      <c r="I118" t="s">
        <v>87</v>
      </c>
      <c r="J118" s="53">
        <v>-875.78</v>
      </c>
      <c r="K118" t="s">
        <v>63</v>
      </c>
      <c r="L118" t="s">
        <v>64</v>
      </c>
      <c r="M118" s="53">
        <v>0</v>
      </c>
      <c r="N118" t="s">
        <v>65</v>
      </c>
      <c r="O118" t="s">
        <v>58</v>
      </c>
      <c r="P118" t="s">
        <v>58</v>
      </c>
      <c r="Q118" t="s">
        <v>58</v>
      </c>
      <c r="R118" t="s">
        <v>58</v>
      </c>
      <c r="S118" t="s">
        <v>58</v>
      </c>
      <c r="T118" t="s">
        <v>58</v>
      </c>
      <c r="U118">
        <v>189382</v>
      </c>
      <c r="W118" t="s">
        <v>66</v>
      </c>
      <c r="X118">
        <v>189382</v>
      </c>
      <c r="AA118" t="s">
        <v>67</v>
      </c>
    </row>
    <row r="119" spans="1:27" x14ac:dyDescent="0.2">
      <c r="A119">
        <v>1421</v>
      </c>
      <c r="B119" t="s">
        <v>59</v>
      </c>
      <c r="D119">
        <v>2016</v>
      </c>
      <c r="E119">
        <v>1</v>
      </c>
      <c r="F119" s="52">
        <v>42461</v>
      </c>
      <c r="G119" t="s">
        <v>60</v>
      </c>
      <c r="H119" t="s">
        <v>210</v>
      </c>
      <c r="I119" t="s">
        <v>69</v>
      </c>
      <c r="J119" s="53">
        <v>-187.81</v>
      </c>
      <c r="K119" t="s">
        <v>63</v>
      </c>
      <c r="L119" t="s">
        <v>64</v>
      </c>
      <c r="M119" s="53">
        <v>0</v>
      </c>
      <c r="N119" t="s">
        <v>65</v>
      </c>
      <c r="O119" t="s">
        <v>58</v>
      </c>
      <c r="P119" t="s">
        <v>58</v>
      </c>
      <c r="Q119" t="s">
        <v>58</v>
      </c>
      <c r="R119" t="s">
        <v>58</v>
      </c>
      <c r="S119" t="s">
        <v>58</v>
      </c>
      <c r="T119" t="s">
        <v>58</v>
      </c>
      <c r="U119">
        <v>189439</v>
      </c>
      <c r="W119" t="s">
        <v>66</v>
      </c>
      <c r="X119">
        <v>189439</v>
      </c>
      <c r="AA119" t="s">
        <v>67</v>
      </c>
    </row>
    <row r="120" spans="1:27" x14ac:dyDescent="0.2">
      <c r="A120">
        <v>1421</v>
      </c>
      <c r="B120" t="s">
        <v>59</v>
      </c>
      <c r="D120">
        <v>2016</v>
      </c>
      <c r="E120">
        <v>1</v>
      </c>
      <c r="F120" s="52">
        <v>42461</v>
      </c>
      <c r="G120" t="s">
        <v>60</v>
      </c>
      <c r="H120" t="s">
        <v>211</v>
      </c>
      <c r="I120" t="s">
        <v>69</v>
      </c>
      <c r="J120" s="53">
        <v>-187.81</v>
      </c>
      <c r="K120" t="s">
        <v>63</v>
      </c>
      <c r="L120" t="s">
        <v>64</v>
      </c>
      <c r="M120" s="53">
        <v>0</v>
      </c>
      <c r="N120" t="s">
        <v>65</v>
      </c>
      <c r="O120" t="s">
        <v>58</v>
      </c>
      <c r="P120" t="s">
        <v>58</v>
      </c>
      <c r="Q120" t="s">
        <v>58</v>
      </c>
      <c r="R120" t="s">
        <v>58</v>
      </c>
      <c r="S120" t="s">
        <v>58</v>
      </c>
      <c r="T120" t="s">
        <v>58</v>
      </c>
      <c r="U120">
        <v>189323</v>
      </c>
      <c r="W120" t="s">
        <v>66</v>
      </c>
      <c r="X120">
        <v>189323</v>
      </c>
      <c r="AA120" t="s">
        <v>67</v>
      </c>
    </row>
    <row r="121" spans="1:27" x14ac:dyDescent="0.2">
      <c r="A121">
        <v>1421</v>
      </c>
      <c r="B121" t="s">
        <v>59</v>
      </c>
      <c r="D121">
        <v>2016</v>
      </c>
      <c r="E121">
        <v>1</v>
      </c>
      <c r="F121" s="52">
        <v>42461</v>
      </c>
      <c r="G121" t="s">
        <v>60</v>
      </c>
      <c r="H121" t="s">
        <v>212</v>
      </c>
      <c r="I121" t="s">
        <v>90</v>
      </c>
      <c r="J121" s="53">
        <v>-329.54</v>
      </c>
      <c r="K121" t="s">
        <v>63</v>
      </c>
      <c r="L121" t="s">
        <v>64</v>
      </c>
      <c r="M121" s="53">
        <v>0</v>
      </c>
      <c r="N121" t="s">
        <v>65</v>
      </c>
      <c r="O121" t="s">
        <v>58</v>
      </c>
      <c r="P121" t="s">
        <v>58</v>
      </c>
      <c r="Q121" t="s">
        <v>58</v>
      </c>
      <c r="R121" t="s">
        <v>58</v>
      </c>
      <c r="S121" t="s">
        <v>58</v>
      </c>
      <c r="T121" t="s">
        <v>58</v>
      </c>
      <c r="U121">
        <v>189337</v>
      </c>
      <c r="W121" t="s">
        <v>66</v>
      </c>
      <c r="X121">
        <v>189337</v>
      </c>
      <c r="AA121" t="s">
        <v>67</v>
      </c>
    </row>
    <row r="122" spans="1:27" x14ac:dyDescent="0.2">
      <c r="A122">
        <v>1421</v>
      </c>
      <c r="B122" t="s">
        <v>59</v>
      </c>
      <c r="D122">
        <v>2016</v>
      </c>
      <c r="E122">
        <v>1</v>
      </c>
      <c r="F122" s="52">
        <v>42461</v>
      </c>
      <c r="G122" t="s">
        <v>60</v>
      </c>
      <c r="H122" t="s">
        <v>213</v>
      </c>
      <c r="I122" t="s">
        <v>71</v>
      </c>
      <c r="J122" s="53">
        <v>-437.89</v>
      </c>
      <c r="K122" t="s">
        <v>63</v>
      </c>
      <c r="L122" t="s">
        <v>64</v>
      </c>
      <c r="M122" s="53">
        <v>0</v>
      </c>
      <c r="N122" t="s">
        <v>65</v>
      </c>
      <c r="O122" t="s">
        <v>58</v>
      </c>
      <c r="P122" t="s">
        <v>58</v>
      </c>
      <c r="Q122" t="s">
        <v>58</v>
      </c>
      <c r="R122" t="s">
        <v>58</v>
      </c>
      <c r="S122" t="s">
        <v>58</v>
      </c>
      <c r="T122" t="s">
        <v>58</v>
      </c>
      <c r="U122">
        <v>189249</v>
      </c>
      <c r="W122" t="s">
        <v>66</v>
      </c>
      <c r="X122">
        <v>189249</v>
      </c>
      <c r="AA122" t="s">
        <v>67</v>
      </c>
    </row>
    <row r="123" spans="1:27" x14ac:dyDescent="0.2">
      <c r="A123">
        <v>1421</v>
      </c>
      <c r="B123" t="s">
        <v>59</v>
      </c>
      <c r="D123">
        <v>2016</v>
      </c>
      <c r="E123">
        <v>1</v>
      </c>
      <c r="F123" s="52">
        <v>42461</v>
      </c>
      <c r="G123" t="s">
        <v>60</v>
      </c>
      <c r="H123" t="s">
        <v>214</v>
      </c>
      <c r="I123" t="s">
        <v>87</v>
      </c>
      <c r="J123" s="53">
        <v>-875.78</v>
      </c>
      <c r="K123" t="s">
        <v>63</v>
      </c>
      <c r="L123" t="s">
        <v>64</v>
      </c>
      <c r="M123" s="53">
        <v>0</v>
      </c>
      <c r="N123" t="s">
        <v>65</v>
      </c>
      <c r="O123" t="s">
        <v>58</v>
      </c>
      <c r="P123" t="s">
        <v>58</v>
      </c>
      <c r="Q123" t="s">
        <v>58</v>
      </c>
      <c r="R123" t="s">
        <v>58</v>
      </c>
      <c r="S123" t="s">
        <v>58</v>
      </c>
      <c r="T123" t="s">
        <v>58</v>
      </c>
      <c r="U123">
        <v>189618</v>
      </c>
      <c r="W123" t="s">
        <v>66</v>
      </c>
      <c r="X123">
        <v>189618</v>
      </c>
      <c r="AA123" t="s">
        <v>67</v>
      </c>
    </row>
    <row r="124" spans="1:27" x14ac:dyDescent="0.2">
      <c r="A124">
        <v>1421</v>
      </c>
      <c r="B124" t="s">
        <v>59</v>
      </c>
      <c r="D124">
        <v>2016</v>
      </c>
      <c r="E124">
        <v>1</v>
      </c>
      <c r="F124" s="52">
        <v>42461</v>
      </c>
      <c r="G124" t="s">
        <v>60</v>
      </c>
      <c r="H124" t="s">
        <v>215</v>
      </c>
      <c r="I124" t="s">
        <v>69</v>
      </c>
      <c r="J124" s="53">
        <v>-187.81</v>
      </c>
      <c r="K124" t="s">
        <v>63</v>
      </c>
      <c r="L124" t="s">
        <v>64</v>
      </c>
      <c r="M124" s="53">
        <v>0</v>
      </c>
      <c r="N124" t="s">
        <v>65</v>
      </c>
      <c r="O124" t="s">
        <v>58</v>
      </c>
      <c r="P124" t="s">
        <v>58</v>
      </c>
      <c r="Q124" t="s">
        <v>58</v>
      </c>
      <c r="R124" t="s">
        <v>58</v>
      </c>
      <c r="S124" t="s">
        <v>58</v>
      </c>
      <c r="T124" t="s">
        <v>58</v>
      </c>
      <c r="U124">
        <v>189379</v>
      </c>
      <c r="W124" t="s">
        <v>66</v>
      </c>
      <c r="X124">
        <v>189379</v>
      </c>
      <c r="AA124" t="s">
        <v>67</v>
      </c>
    </row>
    <row r="125" spans="1:27" x14ac:dyDescent="0.2">
      <c r="A125">
        <v>1421</v>
      </c>
      <c r="B125" t="s">
        <v>59</v>
      </c>
      <c r="D125">
        <v>2016</v>
      </c>
      <c r="E125">
        <v>1</v>
      </c>
      <c r="F125" s="52">
        <v>42461</v>
      </c>
      <c r="G125" t="s">
        <v>60</v>
      </c>
      <c r="H125" t="s">
        <v>216</v>
      </c>
      <c r="I125" t="s">
        <v>71</v>
      </c>
      <c r="J125" s="53">
        <v>-437.89</v>
      </c>
      <c r="K125" t="s">
        <v>63</v>
      </c>
      <c r="L125" t="s">
        <v>64</v>
      </c>
      <c r="M125" s="53">
        <v>0</v>
      </c>
      <c r="N125" t="s">
        <v>65</v>
      </c>
      <c r="O125" t="s">
        <v>58</v>
      </c>
      <c r="P125" t="s">
        <v>58</v>
      </c>
      <c r="Q125" t="s">
        <v>58</v>
      </c>
      <c r="R125" t="s">
        <v>58</v>
      </c>
      <c r="S125" t="s">
        <v>58</v>
      </c>
      <c r="T125" t="s">
        <v>58</v>
      </c>
      <c r="U125">
        <v>189336</v>
      </c>
      <c r="W125" t="s">
        <v>66</v>
      </c>
      <c r="X125">
        <v>189336</v>
      </c>
      <c r="AA125" t="s">
        <v>67</v>
      </c>
    </row>
    <row r="126" spans="1:27" x14ac:dyDescent="0.2">
      <c r="A126">
        <v>1421</v>
      </c>
      <c r="B126" t="s">
        <v>59</v>
      </c>
      <c r="D126">
        <v>2016</v>
      </c>
      <c r="E126">
        <v>1</v>
      </c>
      <c r="F126" s="52">
        <v>42461</v>
      </c>
      <c r="G126" t="s">
        <v>60</v>
      </c>
      <c r="H126" t="s">
        <v>217</v>
      </c>
      <c r="I126" t="s">
        <v>110</v>
      </c>
      <c r="J126" s="53">
        <v>-329.54</v>
      </c>
      <c r="K126" t="s">
        <v>63</v>
      </c>
      <c r="L126" t="s">
        <v>64</v>
      </c>
      <c r="M126" s="53">
        <v>0</v>
      </c>
      <c r="N126" t="s">
        <v>65</v>
      </c>
      <c r="O126" t="s">
        <v>58</v>
      </c>
      <c r="P126" t="s">
        <v>58</v>
      </c>
      <c r="Q126" t="s">
        <v>58</v>
      </c>
      <c r="R126" t="s">
        <v>58</v>
      </c>
      <c r="S126" t="s">
        <v>58</v>
      </c>
      <c r="T126" t="s">
        <v>58</v>
      </c>
      <c r="U126">
        <v>188984</v>
      </c>
      <c r="W126" t="s">
        <v>66</v>
      </c>
      <c r="X126">
        <v>188984</v>
      </c>
      <c r="AA126" t="s">
        <v>67</v>
      </c>
    </row>
    <row r="127" spans="1:27" x14ac:dyDescent="0.2">
      <c r="A127">
        <v>1421</v>
      </c>
      <c r="B127" t="s">
        <v>59</v>
      </c>
      <c r="D127">
        <v>2016</v>
      </c>
      <c r="E127">
        <v>1</v>
      </c>
      <c r="F127" s="52">
        <v>42461</v>
      </c>
      <c r="G127" t="s">
        <v>60</v>
      </c>
      <c r="H127" t="s">
        <v>218</v>
      </c>
      <c r="I127" t="s">
        <v>90</v>
      </c>
      <c r="J127" s="53">
        <v>-329.54</v>
      </c>
      <c r="K127" t="s">
        <v>63</v>
      </c>
      <c r="L127" t="s">
        <v>64</v>
      </c>
      <c r="M127" s="53">
        <v>0</v>
      </c>
      <c r="N127" t="s">
        <v>65</v>
      </c>
      <c r="O127" t="s">
        <v>58</v>
      </c>
      <c r="P127" t="s">
        <v>58</v>
      </c>
      <c r="Q127" t="s">
        <v>58</v>
      </c>
      <c r="R127" t="s">
        <v>58</v>
      </c>
      <c r="S127" t="s">
        <v>58</v>
      </c>
      <c r="T127" t="s">
        <v>58</v>
      </c>
      <c r="U127">
        <v>189194</v>
      </c>
      <c r="W127" t="s">
        <v>66</v>
      </c>
      <c r="X127">
        <v>189194</v>
      </c>
      <c r="AA127" t="s">
        <v>67</v>
      </c>
    </row>
    <row r="128" spans="1:27" x14ac:dyDescent="0.2">
      <c r="A128">
        <v>1421</v>
      </c>
      <c r="B128" t="s">
        <v>59</v>
      </c>
      <c r="D128">
        <v>2016</v>
      </c>
      <c r="E128">
        <v>1</v>
      </c>
      <c r="F128" s="52">
        <v>42461</v>
      </c>
      <c r="G128" t="s">
        <v>60</v>
      </c>
      <c r="H128" t="s">
        <v>219</v>
      </c>
      <c r="I128" t="s">
        <v>69</v>
      </c>
      <c r="J128" s="53">
        <v>-187.81</v>
      </c>
      <c r="K128" t="s">
        <v>63</v>
      </c>
      <c r="L128" t="s">
        <v>64</v>
      </c>
      <c r="M128" s="53">
        <v>0</v>
      </c>
      <c r="N128" t="s">
        <v>65</v>
      </c>
      <c r="O128" t="s">
        <v>58</v>
      </c>
      <c r="P128" t="s">
        <v>58</v>
      </c>
      <c r="Q128" t="s">
        <v>58</v>
      </c>
      <c r="R128" t="s">
        <v>58</v>
      </c>
      <c r="S128" t="s">
        <v>58</v>
      </c>
      <c r="T128" t="s">
        <v>58</v>
      </c>
      <c r="U128">
        <v>189490</v>
      </c>
      <c r="W128" t="s">
        <v>66</v>
      </c>
      <c r="X128">
        <v>189490</v>
      </c>
      <c r="AA128" t="s">
        <v>67</v>
      </c>
    </row>
    <row r="129" spans="1:27" x14ac:dyDescent="0.2">
      <c r="A129">
        <v>1421</v>
      </c>
      <c r="B129" t="s">
        <v>59</v>
      </c>
      <c r="D129">
        <v>2016</v>
      </c>
      <c r="E129">
        <v>1</v>
      </c>
      <c r="F129" s="52">
        <v>42461</v>
      </c>
      <c r="G129" t="s">
        <v>60</v>
      </c>
      <c r="H129" t="s">
        <v>220</v>
      </c>
      <c r="I129" t="s">
        <v>71</v>
      </c>
      <c r="J129" s="53">
        <v>-437.89</v>
      </c>
      <c r="K129" t="s">
        <v>63</v>
      </c>
      <c r="L129" t="s">
        <v>64</v>
      </c>
      <c r="M129" s="53">
        <v>0</v>
      </c>
      <c r="N129" t="s">
        <v>65</v>
      </c>
      <c r="O129" t="s">
        <v>58</v>
      </c>
      <c r="P129" t="s">
        <v>58</v>
      </c>
      <c r="Q129" t="s">
        <v>58</v>
      </c>
      <c r="R129" t="s">
        <v>58</v>
      </c>
      <c r="S129" t="s">
        <v>58</v>
      </c>
      <c r="T129" t="s">
        <v>58</v>
      </c>
      <c r="U129">
        <v>189530</v>
      </c>
      <c r="W129" t="s">
        <v>66</v>
      </c>
      <c r="X129">
        <v>189530</v>
      </c>
      <c r="AA129" t="s">
        <v>67</v>
      </c>
    </row>
    <row r="130" spans="1:27" x14ac:dyDescent="0.2">
      <c r="A130">
        <v>1421</v>
      </c>
      <c r="B130" t="s">
        <v>59</v>
      </c>
      <c r="D130">
        <v>2016</v>
      </c>
      <c r="E130">
        <v>1</v>
      </c>
      <c r="F130" s="52">
        <v>42461</v>
      </c>
      <c r="G130" t="s">
        <v>60</v>
      </c>
      <c r="H130" t="s">
        <v>221</v>
      </c>
      <c r="I130" t="s">
        <v>69</v>
      </c>
      <c r="J130" s="53">
        <v>-187.81</v>
      </c>
      <c r="K130" t="s">
        <v>63</v>
      </c>
      <c r="L130" t="s">
        <v>64</v>
      </c>
      <c r="M130" s="53">
        <v>0</v>
      </c>
      <c r="N130" t="s">
        <v>65</v>
      </c>
      <c r="O130" t="s">
        <v>58</v>
      </c>
      <c r="P130" t="s">
        <v>58</v>
      </c>
      <c r="Q130" t="s">
        <v>58</v>
      </c>
      <c r="R130" t="s">
        <v>58</v>
      </c>
      <c r="S130" t="s">
        <v>58</v>
      </c>
      <c r="T130" t="s">
        <v>58</v>
      </c>
      <c r="U130">
        <v>189385</v>
      </c>
      <c r="W130" t="s">
        <v>66</v>
      </c>
      <c r="X130">
        <v>189385</v>
      </c>
      <c r="AA130" t="s">
        <v>67</v>
      </c>
    </row>
    <row r="131" spans="1:27" x14ac:dyDescent="0.2">
      <c r="A131">
        <v>1421</v>
      </c>
      <c r="B131" t="s">
        <v>59</v>
      </c>
      <c r="D131">
        <v>2016</v>
      </c>
      <c r="E131">
        <v>3</v>
      </c>
      <c r="F131" s="52">
        <v>42544</v>
      </c>
      <c r="G131" t="s">
        <v>60</v>
      </c>
      <c r="H131" t="s">
        <v>222</v>
      </c>
      <c r="I131" t="s">
        <v>223</v>
      </c>
      <c r="J131" s="53">
        <v>-113.84</v>
      </c>
      <c r="K131" t="s">
        <v>63</v>
      </c>
      <c r="L131" t="s">
        <v>64</v>
      </c>
      <c r="M131" s="53">
        <v>0</v>
      </c>
      <c r="N131" t="s">
        <v>65</v>
      </c>
      <c r="O131" t="s">
        <v>58</v>
      </c>
      <c r="P131" t="s">
        <v>58</v>
      </c>
      <c r="Q131" t="s">
        <v>58</v>
      </c>
      <c r="R131" t="s">
        <v>58</v>
      </c>
      <c r="S131" t="s">
        <v>58</v>
      </c>
      <c r="T131" t="s">
        <v>58</v>
      </c>
      <c r="U131">
        <v>194982</v>
      </c>
      <c r="V131" t="s">
        <v>126</v>
      </c>
      <c r="W131" t="s">
        <v>224</v>
      </c>
      <c r="X131">
        <v>194982</v>
      </c>
      <c r="AA131" t="s">
        <v>67</v>
      </c>
    </row>
    <row r="132" spans="1:27" x14ac:dyDescent="0.2">
      <c r="A132">
        <v>1421</v>
      </c>
      <c r="B132" t="s">
        <v>59</v>
      </c>
      <c r="D132">
        <v>2016</v>
      </c>
      <c r="E132">
        <v>1</v>
      </c>
      <c r="F132" s="52">
        <v>42461</v>
      </c>
      <c r="G132" t="s">
        <v>60</v>
      </c>
      <c r="H132" t="s">
        <v>225</v>
      </c>
      <c r="I132" t="s">
        <v>62</v>
      </c>
      <c r="J132" s="53">
        <v>-166.55</v>
      </c>
      <c r="K132" t="s">
        <v>63</v>
      </c>
      <c r="L132" t="s">
        <v>64</v>
      </c>
      <c r="M132" s="53">
        <v>0</v>
      </c>
      <c r="N132" t="s">
        <v>65</v>
      </c>
      <c r="O132" t="s">
        <v>58</v>
      </c>
      <c r="P132" t="s">
        <v>58</v>
      </c>
      <c r="Q132" t="s">
        <v>58</v>
      </c>
      <c r="R132" t="s">
        <v>58</v>
      </c>
      <c r="S132" t="s">
        <v>58</v>
      </c>
      <c r="T132" t="s">
        <v>58</v>
      </c>
      <c r="U132">
        <v>189653</v>
      </c>
      <c r="W132" t="s">
        <v>66</v>
      </c>
      <c r="X132">
        <v>189653</v>
      </c>
      <c r="AA132" t="s">
        <v>67</v>
      </c>
    </row>
    <row r="133" spans="1:27" x14ac:dyDescent="0.2">
      <c r="A133">
        <v>1421</v>
      </c>
      <c r="B133" t="s">
        <v>59</v>
      </c>
      <c r="D133">
        <v>2016</v>
      </c>
      <c r="E133">
        <v>1</v>
      </c>
      <c r="F133" s="52">
        <v>42461</v>
      </c>
      <c r="G133" t="s">
        <v>60</v>
      </c>
      <c r="H133" t="s">
        <v>226</v>
      </c>
      <c r="I133" t="s">
        <v>123</v>
      </c>
      <c r="J133" s="53">
        <v>-166.55</v>
      </c>
      <c r="K133" t="s">
        <v>63</v>
      </c>
      <c r="L133" t="s">
        <v>64</v>
      </c>
      <c r="M133" s="53">
        <v>0</v>
      </c>
      <c r="N133" t="s">
        <v>65</v>
      </c>
      <c r="O133" t="s">
        <v>58</v>
      </c>
      <c r="P133" t="s">
        <v>58</v>
      </c>
      <c r="Q133" t="s">
        <v>58</v>
      </c>
      <c r="R133" t="s">
        <v>58</v>
      </c>
      <c r="S133" t="s">
        <v>58</v>
      </c>
      <c r="T133" t="s">
        <v>58</v>
      </c>
      <c r="U133">
        <v>188923</v>
      </c>
      <c r="W133" t="s">
        <v>66</v>
      </c>
      <c r="X133">
        <v>188923</v>
      </c>
      <c r="AA133" t="s">
        <v>67</v>
      </c>
    </row>
    <row r="134" spans="1:27" x14ac:dyDescent="0.2">
      <c r="A134">
        <v>1421</v>
      </c>
      <c r="B134" t="s">
        <v>59</v>
      </c>
      <c r="D134">
        <v>2016</v>
      </c>
      <c r="E134">
        <v>1</v>
      </c>
      <c r="F134" s="52">
        <v>42461</v>
      </c>
      <c r="G134" t="s">
        <v>60</v>
      </c>
      <c r="H134" t="s">
        <v>227</v>
      </c>
      <c r="I134" t="s">
        <v>62</v>
      </c>
      <c r="J134" s="53">
        <v>-166.55</v>
      </c>
      <c r="K134" t="s">
        <v>63</v>
      </c>
      <c r="L134" t="s">
        <v>64</v>
      </c>
      <c r="M134" s="53">
        <v>0</v>
      </c>
      <c r="N134" t="s">
        <v>65</v>
      </c>
      <c r="O134" t="s">
        <v>58</v>
      </c>
      <c r="P134" t="s">
        <v>58</v>
      </c>
      <c r="Q134" t="s">
        <v>58</v>
      </c>
      <c r="R134" t="s">
        <v>58</v>
      </c>
      <c r="S134" t="s">
        <v>58</v>
      </c>
      <c r="T134" t="s">
        <v>58</v>
      </c>
      <c r="U134">
        <v>189593</v>
      </c>
      <c r="W134" t="s">
        <v>66</v>
      </c>
      <c r="X134">
        <v>189593</v>
      </c>
      <c r="AA134" t="s">
        <v>67</v>
      </c>
    </row>
    <row r="135" spans="1:27" x14ac:dyDescent="0.2">
      <c r="A135">
        <v>1421</v>
      </c>
      <c r="B135" t="s">
        <v>59</v>
      </c>
      <c r="D135">
        <v>2016</v>
      </c>
      <c r="E135">
        <v>1</v>
      </c>
      <c r="F135" s="52">
        <v>42461</v>
      </c>
      <c r="G135" t="s">
        <v>60</v>
      </c>
      <c r="H135" t="s">
        <v>228</v>
      </c>
      <c r="I135" t="s">
        <v>62</v>
      </c>
      <c r="J135" s="53">
        <v>-166.55</v>
      </c>
      <c r="K135" t="s">
        <v>63</v>
      </c>
      <c r="L135" t="s">
        <v>64</v>
      </c>
      <c r="M135" s="53">
        <v>0</v>
      </c>
      <c r="N135" t="s">
        <v>65</v>
      </c>
      <c r="O135" t="s">
        <v>58</v>
      </c>
      <c r="P135" t="s">
        <v>58</v>
      </c>
      <c r="Q135" t="s">
        <v>58</v>
      </c>
      <c r="R135" t="s">
        <v>58</v>
      </c>
      <c r="S135" t="s">
        <v>58</v>
      </c>
      <c r="T135" t="s">
        <v>58</v>
      </c>
      <c r="U135">
        <v>189333</v>
      </c>
      <c r="W135" t="s">
        <v>66</v>
      </c>
      <c r="X135">
        <v>189333</v>
      </c>
      <c r="AA135" t="s">
        <v>67</v>
      </c>
    </row>
    <row r="136" spans="1:27" x14ac:dyDescent="0.2">
      <c r="A136">
        <v>1421</v>
      </c>
      <c r="B136" t="s">
        <v>59</v>
      </c>
      <c r="D136">
        <v>2016</v>
      </c>
      <c r="E136">
        <v>1</v>
      </c>
      <c r="F136" s="52">
        <v>42461</v>
      </c>
      <c r="G136" t="s">
        <v>60</v>
      </c>
      <c r="H136" t="s">
        <v>229</v>
      </c>
      <c r="I136" t="s">
        <v>92</v>
      </c>
      <c r="J136" s="53">
        <v>-248.04</v>
      </c>
      <c r="K136" t="s">
        <v>63</v>
      </c>
      <c r="L136" t="s">
        <v>64</v>
      </c>
      <c r="M136" s="53">
        <v>0</v>
      </c>
      <c r="N136" t="s">
        <v>65</v>
      </c>
      <c r="O136" t="s">
        <v>58</v>
      </c>
      <c r="P136" t="s">
        <v>58</v>
      </c>
      <c r="Q136" t="s">
        <v>58</v>
      </c>
      <c r="R136" t="s">
        <v>58</v>
      </c>
      <c r="S136" t="s">
        <v>58</v>
      </c>
      <c r="T136" t="s">
        <v>58</v>
      </c>
      <c r="U136">
        <v>189402</v>
      </c>
      <c r="W136" t="s">
        <v>66</v>
      </c>
      <c r="X136">
        <v>189402</v>
      </c>
      <c r="AA136" t="s">
        <v>67</v>
      </c>
    </row>
    <row r="137" spans="1:27" x14ac:dyDescent="0.2">
      <c r="A137">
        <v>1421</v>
      </c>
      <c r="B137" t="s">
        <v>59</v>
      </c>
      <c r="D137">
        <v>2016</v>
      </c>
      <c r="E137">
        <v>1</v>
      </c>
      <c r="F137" s="52">
        <v>42461</v>
      </c>
      <c r="G137" t="s">
        <v>60</v>
      </c>
      <c r="H137" t="s">
        <v>230</v>
      </c>
      <c r="I137" t="s">
        <v>90</v>
      </c>
      <c r="J137" s="53">
        <v>-329.54</v>
      </c>
      <c r="K137" t="s">
        <v>63</v>
      </c>
      <c r="L137" t="s">
        <v>64</v>
      </c>
      <c r="M137" s="53">
        <v>0</v>
      </c>
      <c r="N137" t="s">
        <v>65</v>
      </c>
      <c r="O137" t="s">
        <v>58</v>
      </c>
      <c r="P137" t="s">
        <v>58</v>
      </c>
      <c r="Q137" t="s">
        <v>58</v>
      </c>
      <c r="R137" t="s">
        <v>58</v>
      </c>
      <c r="S137" t="s">
        <v>58</v>
      </c>
      <c r="T137" t="s">
        <v>58</v>
      </c>
      <c r="U137">
        <v>189572</v>
      </c>
      <c r="W137" t="s">
        <v>66</v>
      </c>
      <c r="X137">
        <v>189572</v>
      </c>
      <c r="AA137" t="s">
        <v>67</v>
      </c>
    </row>
    <row r="138" spans="1:27" x14ac:dyDescent="0.2">
      <c r="A138">
        <v>1421</v>
      </c>
      <c r="B138" t="s">
        <v>59</v>
      </c>
      <c r="D138">
        <v>2016</v>
      </c>
      <c r="E138">
        <v>4</v>
      </c>
      <c r="F138" s="52">
        <v>42559</v>
      </c>
      <c r="G138" t="s">
        <v>60</v>
      </c>
      <c r="H138" t="s">
        <v>231</v>
      </c>
      <c r="I138" t="s">
        <v>232</v>
      </c>
      <c r="J138" s="53">
        <v>-230.34</v>
      </c>
      <c r="K138" t="s">
        <v>63</v>
      </c>
      <c r="L138" t="s">
        <v>64</v>
      </c>
      <c r="M138" s="53">
        <v>0</v>
      </c>
      <c r="N138" t="s">
        <v>65</v>
      </c>
      <c r="O138" t="s">
        <v>58</v>
      </c>
      <c r="P138" t="s">
        <v>58</v>
      </c>
      <c r="Q138" t="s">
        <v>58</v>
      </c>
      <c r="R138" t="s">
        <v>58</v>
      </c>
      <c r="S138" t="s">
        <v>58</v>
      </c>
      <c r="T138" t="s">
        <v>58</v>
      </c>
      <c r="U138">
        <v>195542</v>
      </c>
      <c r="V138" t="s">
        <v>76</v>
      </c>
      <c r="W138" t="s">
        <v>233</v>
      </c>
      <c r="X138">
        <v>195542</v>
      </c>
      <c r="AA138" t="s">
        <v>67</v>
      </c>
    </row>
    <row r="139" spans="1:27" x14ac:dyDescent="0.2">
      <c r="A139">
        <v>1421</v>
      </c>
      <c r="B139" t="s">
        <v>59</v>
      </c>
      <c r="D139">
        <v>2016</v>
      </c>
      <c r="E139">
        <v>1</v>
      </c>
      <c r="F139" s="52">
        <v>42461</v>
      </c>
      <c r="G139" t="s">
        <v>60</v>
      </c>
      <c r="H139" t="s">
        <v>234</v>
      </c>
      <c r="I139" t="s">
        <v>62</v>
      </c>
      <c r="J139" s="53">
        <v>-166.55</v>
      </c>
      <c r="K139" t="s">
        <v>63</v>
      </c>
      <c r="L139" t="s">
        <v>64</v>
      </c>
      <c r="M139" s="53">
        <v>0</v>
      </c>
      <c r="N139" t="s">
        <v>65</v>
      </c>
      <c r="O139" t="s">
        <v>58</v>
      </c>
      <c r="P139" t="s">
        <v>58</v>
      </c>
      <c r="Q139" t="s">
        <v>58</v>
      </c>
      <c r="R139" t="s">
        <v>58</v>
      </c>
      <c r="S139" t="s">
        <v>58</v>
      </c>
      <c r="T139" t="s">
        <v>58</v>
      </c>
      <c r="U139">
        <v>189594</v>
      </c>
      <c r="W139" t="s">
        <v>66</v>
      </c>
      <c r="X139">
        <v>189594</v>
      </c>
      <c r="AA139" t="s">
        <v>67</v>
      </c>
    </row>
    <row r="140" spans="1:27" x14ac:dyDescent="0.2">
      <c r="A140">
        <v>1421</v>
      </c>
      <c r="B140" t="s">
        <v>59</v>
      </c>
      <c r="D140">
        <v>2016</v>
      </c>
      <c r="E140">
        <v>1</v>
      </c>
      <c r="F140" s="52">
        <v>42461</v>
      </c>
      <c r="G140" t="s">
        <v>60</v>
      </c>
      <c r="H140" t="s">
        <v>235</v>
      </c>
      <c r="I140" t="s">
        <v>71</v>
      </c>
      <c r="J140" s="53">
        <v>-437.89</v>
      </c>
      <c r="K140" t="s">
        <v>63</v>
      </c>
      <c r="L140" t="s">
        <v>64</v>
      </c>
      <c r="M140" s="53">
        <v>0</v>
      </c>
      <c r="N140" t="s">
        <v>65</v>
      </c>
      <c r="O140" t="s">
        <v>58</v>
      </c>
      <c r="P140" t="s">
        <v>58</v>
      </c>
      <c r="Q140" t="s">
        <v>58</v>
      </c>
      <c r="R140" t="s">
        <v>58</v>
      </c>
      <c r="S140" t="s">
        <v>58</v>
      </c>
      <c r="T140" t="s">
        <v>58</v>
      </c>
      <c r="U140">
        <v>189252</v>
      </c>
      <c r="W140" t="s">
        <v>66</v>
      </c>
      <c r="X140">
        <v>189252</v>
      </c>
      <c r="AA140" t="s">
        <v>67</v>
      </c>
    </row>
    <row r="141" spans="1:27" x14ac:dyDescent="0.2">
      <c r="A141">
        <v>1421</v>
      </c>
      <c r="B141" t="s">
        <v>59</v>
      </c>
      <c r="D141">
        <v>2016</v>
      </c>
      <c r="E141">
        <v>1</v>
      </c>
      <c r="F141" s="52">
        <v>42461</v>
      </c>
      <c r="G141" t="s">
        <v>60</v>
      </c>
      <c r="H141" t="s">
        <v>236</v>
      </c>
      <c r="I141" t="s">
        <v>71</v>
      </c>
      <c r="J141" s="53">
        <v>-437.89</v>
      </c>
      <c r="K141" t="s">
        <v>63</v>
      </c>
      <c r="L141" t="s">
        <v>64</v>
      </c>
      <c r="M141" s="53">
        <v>0</v>
      </c>
      <c r="N141" t="s">
        <v>65</v>
      </c>
      <c r="O141" t="s">
        <v>58</v>
      </c>
      <c r="P141" t="s">
        <v>58</v>
      </c>
      <c r="Q141" t="s">
        <v>58</v>
      </c>
      <c r="R141" t="s">
        <v>58</v>
      </c>
      <c r="S141" t="s">
        <v>58</v>
      </c>
      <c r="T141" t="s">
        <v>58</v>
      </c>
      <c r="U141">
        <v>189215</v>
      </c>
      <c r="W141" t="s">
        <v>66</v>
      </c>
      <c r="X141">
        <v>189215</v>
      </c>
      <c r="AA141" t="s">
        <v>67</v>
      </c>
    </row>
    <row r="142" spans="1:27" x14ac:dyDescent="0.2">
      <c r="A142">
        <v>1421</v>
      </c>
      <c r="B142" t="s">
        <v>59</v>
      </c>
      <c r="D142">
        <v>2016</v>
      </c>
      <c r="E142">
        <v>1</v>
      </c>
      <c r="F142" s="52">
        <v>42461</v>
      </c>
      <c r="G142" t="s">
        <v>60</v>
      </c>
      <c r="H142" t="s">
        <v>237</v>
      </c>
      <c r="I142" t="s">
        <v>69</v>
      </c>
      <c r="J142" s="53">
        <v>-187.81</v>
      </c>
      <c r="K142" t="s">
        <v>63</v>
      </c>
      <c r="L142" t="s">
        <v>64</v>
      </c>
      <c r="M142" s="53">
        <v>0</v>
      </c>
      <c r="N142" t="s">
        <v>65</v>
      </c>
      <c r="O142" t="s">
        <v>58</v>
      </c>
      <c r="P142" t="s">
        <v>58</v>
      </c>
      <c r="Q142" t="s">
        <v>58</v>
      </c>
      <c r="R142" t="s">
        <v>58</v>
      </c>
      <c r="S142" t="s">
        <v>58</v>
      </c>
      <c r="T142" t="s">
        <v>58</v>
      </c>
      <c r="U142">
        <v>189380</v>
      </c>
      <c r="W142" t="s">
        <v>66</v>
      </c>
      <c r="X142">
        <v>189380</v>
      </c>
      <c r="AA142" t="s">
        <v>67</v>
      </c>
    </row>
    <row r="143" spans="1:27" x14ac:dyDescent="0.2">
      <c r="A143">
        <v>1421</v>
      </c>
      <c r="B143" t="s">
        <v>59</v>
      </c>
      <c r="D143">
        <v>2016</v>
      </c>
      <c r="E143">
        <v>1</v>
      </c>
      <c r="F143" s="52">
        <v>42461</v>
      </c>
      <c r="G143" t="s">
        <v>60</v>
      </c>
      <c r="H143" t="s">
        <v>238</v>
      </c>
      <c r="I143" t="s">
        <v>69</v>
      </c>
      <c r="J143" s="53">
        <v>-187.81</v>
      </c>
      <c r="K143" t="s">
        <v>63</v>
      </c>
      <c r="L143" t="s">
        <v>64</v>
      </c>
      <c r="M143" s="53">
        <v>0</v>
      </c>
      <c r="N143" t="s">
        <v>65</v>
      </c>
      <c r="O143" t="s">
        <v>58</v>
      </c>
      <c r="P143" t="s">
        <v>58</v>
      </c>
      <c r="Q143" t="s">
        <v>58</v>
      </c>
      <c r="R143" t="s">
        <v>58</v>
      </c>
      <c r="S143" t="s">
        <v>58</v>
      </c>
      <c r="T143" t="s">
        <v>58</v>
      </c>
      <c r="U143">
        <v>189434</v>
      </c>
      <c r="W143" t="s">
        <v>66</v>
      </c>
      <c r="X143">
        <v>189434</v>
      </c>
      <c r="AA143" t="s">
        <v>67</v>
      </c>
    </row>
    <row r="144" spans="1:27" x14ac:dyDescent="0.2">
      <c r="A144">
        <v>1421</v>
      </c>
      <c r="B144" t="s">
        <v>59</v>
      </c>
      <c r="D144">
        <v>2016</v>
      </c>
      <c r="E144">
        <v>1</v>
      </c>
      <c r="F144" s="52">
        <v>42461</v>
      </c>
      <c r="G144" t="s">
        <v>60</v>
      </c>
      <c r="H144" t="s">
        <v>239</v>
      </c>
      <c r="I144" t="s">
        <v>62</v>
      </c>
      <c r="J144" s="53">
        <v>-166.55</v>
      </c>
      <c r="K144" t="s">
        <v>63</v>
      </c>
      <c r="L144" t="s">
        <v>64</v>
      </c>
      <c r="M144" s="53">
        <v>0</v>
      </c>
      <c r="N144" t="s">
        <v>65</v>
      </c>
      <c r="O144" t="s">
        <v>58</v>
      </c>
      <c r="P144" t="s">
        <v>58</v>
      </c>
      <c r="Q144" t="s">
        <v>58</v>
      </c>
      <c r="R144" t="s">
        <v>58</v>
      </c>
      <c r="S144" t="s">
        <v>58</v>
      </c>
      <c r="T144" t="s">
        <v>58</v>
      </c>
      <c r="U144">
        <v>189409</v>
      </c>
      <c r="W144" t="s">
        <v>66</v>
      </c>
      <c r="X144">
        <v>189409</v>
      </c>
      <c r="AA144" t="s">
        <v>67</v>
      </c>
    </row>
    <row r="145" spans="1:27" x14ac:dyDescent="0.2">
      <c r="A145">
        <v>1421</v>
      </c>
      <c r="B145" t="s">
        <v>59</v>
      </c>
      <c r="D145">
        <v>2016</v>
      </c>
      <c r="E145">
        <v>1</v>
      </c>
      <c r="F145" s="52">
        <v>42461</v>
      </c>
      <c r="G145" t="s">
        <v>60</v>
      </c>
      <c r="H145" t="s">
        <v>240</v>
      </c>
      <c r="I145" t="s">
        <v>90</v>
      </c>
      <c r="J145" s="53">
        <v>-329.54</v>
      </c>
      <c r="K145" t="s">
        <v>63</v>
      </c>
      <c r="L145" t="s">
        <v>64</v>
      </c>
      <c r="M145" s="53">
        <v>0</v>
      </c>
      <c r="N145" t="s">
        <v>65</v>
      </c>
      <c r="O145" t="s">
        <v>58</v>
      </c>
      <c r="P145" t="s">
        <v>58</v>
      </c>
      <c r="Q145" t="s">
        <v>58</v>
      </c>
      <c r="R145" t="s">
        <v>58</v>
      </c>
      <c r="S145" t="s">
        <v>58</v>
      </c>
      <c r="T145" t="s">
        <v>58</v>
      </c>
      <c r="U145">
        <v>189161</v>
      </c>
      <c r="W145" t="s">
        <v>66</v>
      </c>
      <c r="X145">
        <v>189161</v>
      </c>
      <c r="AA145" t="s">
        <v>67</v>
      </c>
    </row>
    <row r="146" spans="1:27" x14ac:dyDescent="0.2">
      <c r="A146">
        <v>1421</v>
      </c>
      <c r="B146" t="s">
        <v>59</v>
      </c>
      <c r="D146">
        <v>2016</v>
      </c>
      <c r="E146">
        <v>1</v>
      </c>
      <c r="F146" s="52">
        <v>42461</v>
      </c>
      <c r="G146" t="s">
        <v>60</v>
      </c>
      <c r="H146" t="s">
        <v>241</v>
      </c>
      <c r="I146" t="s">
        <v>82</v>
      </c>
      <c r="J146" s="53">
        <v>-166.55</v>
      </c>
      <c r="K146" t="s">
        <v>63</v>
      </c>
      <c r="L146" t="s">
        <v>64</v>
      </c>
      <c r="M146" s="53">
        <v>0</v>
      </c>
      <c r="N146" t="s">
        <v>83</v>
      </c>
      <c r="O146" t="s">
        <v>58</v>
      </c>
      <c r="P146" t="s">
        <v>58</v>
      </c>
      <c r="Q146" t="s">
        <v>58</v>
      </c>
      <c r="R146" t="s">
        <v>58</v>
      </c>
      <c r="S146" t="s">
        <v>58</v>
      </c>
      <c r="T146" t="s">
        <v>58</v>
      </c>
      <c r="U146">
        <v>189669</v>
      </c>
      <c r="W146" t="s">
        <v>66</v>
      </c>
      <c r="X146">
        <v>189669</v>
      </c>
      <c r="AA146" t="s">
        <v>67</v>
      </c>
    </row>
    <row r="147" spans="1:27" x14ac:dyDescent="0.2">
      <c r="A147">
        <v>1421</v>
      </c>
      <c r="B147" t="s">
        <v>59</v>
      </c>
      <c r="D147">
        <v>2016</v>
      </c>
      <c r="E147">
        <v>1</v>
      </c>
      <c r="F147" s="52">
        <v>42461</v>
      </c>
      <c r="G147" t="s">
        <v>60</v>
      </c>
      <c r="H147" t="s">
        <v>242</v>
      </c>
      <c r="I147" t="s">
        <v>90</v>
      </c>
      <c r="J147" s="53">
        <v>-329.54</v>
      </c>
      <c r="K147" t="s">
        <v>63</v>
      </c>
      <c r="L147" t="s">
        <v>64</v>
      </c>
      <c r="M147" s="53">
        <v>0</v>
      </c>
      <c r="N147" t="s">
        <v>65</v>
      </c>
      <c r="O147" t="s">
        <v>58</v>
      </c>
      <c r="P147" t="s">
        <v>58</v>
      </c>
      <c r="Q147" t="s">
        <v>58</v>
      </c>
      <c r="R147" t="s">
        <v>58</v>
      </c>
      <c r="S147" t="s">
        <v>58</v>
      </c>
      <c r="T147" t="s">
        <v>58</v>
      </c>
      <c r="U147">
        <v>189466</v>
      </c>
      <c r="W147" t="s">
        <v>66</v>
      </c>
      <c r="X147">
        <v>189466</v>
      </c>
      <c r="AA147" t="s">
        <v>67</v>
      </c>
    </row>
    <row r="148" spans="1:27" x14ac:dyDescent="0.2">
      <c r="A148">
        <v>1421</v>
      </c>
      <c r="B148" t="s">
        <v>59</v>
      </c>
      <c r="D148">
        <v>2016</v>
      </c>
      <c r="E148">
        <v>1</v>
      </c>
      <c r="F148" s="52">
        <v>42461</v>
      </c>
      <c r="G148" t="s">
        <v>60</v>
      </c>
      <c r="H148" t="s">
        <v>243</v>
      </c>
      <c r="I148" t="s">
        <v>71</v>
      </c>
      <c r="J148" s="53">
        <v>-437.89</v>
      </c>
      <c r="K148" t="s">
        <v>63</v>
      </c>
      <c r="L148" t="s">
        <v>64</v>
      </c>
      <c r="M148" s="53">
        <v>0</v>
      </c>
      <c r="N148" t="s">
        <v>65</v>
      </c>
      <c r="O148" t="s">
        <v>58</v>
      </c>
      <c r="P148" t="s">
        <v>58</v>
      </c>
      <c r="Q148" t="s">
        <v>58</v>
      </c>
      <c r="R148" t="s">
        <v>58</v>
      </c>
      <c r="S148" t="s">
        <v>58</v>
      </c>
      <c r="T148" t="s">
        <v>58</v>
      </c>
      <c r="U148">
        <v>189604</v>
      </c>
      <c r="W148" t="s">
        <v>66</v>
      </c>
      <c r="X148">
        <v>189604</v>
      </c>
      <c r="AA148" t="s">
        <v>67</v>
      </c>
    </row>
    <row r="149" spans="1:27" x14ac:dyDescent="0.2">
      <c r="A149">
        <v>1421</v>
      </c>
      <c r="B149" t="s">
        <v>59</v>
      </c>
      <c r="D149">
        <v>2016</v>
      </c>
      <c r="E149">
        <v>1</v>
      </c>
      <c r="F149" s="52">
        <v>42461</v>
      </c>
      <c r="G149" t="s">
        <v>60</v>
      </c>
      <c r="H149" t="s">
        <v>244</v>
      </c>
      <c r="I149" t="s">
        <v>199</v>
      </c>
      <c r="J149" s="53">
        <v>-166.55</v>
      </c>
      <c r="K149" t="s">
        <v>63</v>
      </c>
      <c r="L149" t="s">
        <v>64</v>
      </c>
      <c r="M149" s="53">
        <v>0</v>
      </c>
      <c r="N149" t="s">
        <v>65</v>
      </c>
      <c r="O149" t="s">
        <v>58</v>
      </c>
      <c r="P149" t="s">
        <v>58</v>
      </c>
      <c r="Q149" t="s">
        <v>58</v>
      </c>
      <c r="R149" t="s">
        <v>58</v>
      </c>
      <c r="S149" t="s">
        <v>58</v>
      </c>
      <c r="T149" t="s">
        <v>58</v>
      </c>
      <c r="U149">
        <v>189106</v>
      </c>
      <c r="W149" t="s">
        <v>66</v>
      </c>
      <c r="X149">
        <v>189106</v>
      </c>
      <c r="AA149" t="s">
        <v>67</v>
      </c>
    </row>
    <row r="150" spans="1:27" x14ac:dyDescent="0.2">
      <c r="A150">
        <v>1421</v>
      </c>
      <c r="B150" t="s">
        <v>59</v>
      </c>
      <c r="D150">
        <v>2016</v>
      </c>
      <c r="E150">
        <v>1</v>
      </c>
      <c r="F150" s="52">
        <v>42461</v>
      </c>
      <c r="G150" t="s">
        <v>60</v>
      </c>
      <c r="H150" t="s">
        <v>245</v>
      </c>
      <c r="I150" t="s">
        <v>69</v>
      </c>
      <c r="J150" s="53">
        <v>-187.81</v>
      </c>
      <c r="K150" t="s">
        <v>63</v>
      </c>
      <c r="L150" t="s">
        <v>64</v>
      </c>
      <c r="M150" s="53">
        <v>0</v>
      </c>
      <c r="N150" t="s">
        <v>65</v>
      </c>
      <c r="O150" t="s">
        <v>58</v>
      </c>
      <c r="P150" t="s">
        <v>58</v>
      </c>
      <c r="Q150" t="s">
        <v>58</v>
      </c>
      <c r="R150" t="s">
        <v>58</v>
      </c>
      <c r="S150" t="s">
        <v>58</v>
      </c>
      <c r="T150" t="s">
        <v>58</v>
      </c>
      <c r="U150">
        <v>189516</v>
      </c>
      <c r="W150" t="s">
        <v>66</v>
      </c>
      <c r="X150">
        <v>189516</v>
      </c>
      <c r="AA150" t="s">
        <v>67</v>
      </c>
    </row>
    <row r="151" spans="1:27" x14ac:dyDescent="0.2">
      <c r="A151">
        <v>1421</v>
      </c>
      <c r="B151" t="s">
        <v>59</v>
      </c>
      <c r="D151">
        <v>2016</v>
      </c>
      <c r="E151">
        <v>1</v>
      </c>
      <c r="F151" s="52">
        <v>42461</v>
      </c>
      <c r="G151" t="s">
        <v>60</v>
      </c>
      <c r="H151" t="s">
        <v>246</v>
      </c>
      <c r="I151" t="s">
        <v>62</v>
      </c>
      <c r="J151" s="53">
        <v>-166.55</v>
      </c>
      <c r="K151" t="s">
        <v>63</v>
      </c>
      <c r="L151" t="s">
        <v>64</v>
      </c>
      <c r="M151" s="53">
        <v>0</v>
      </c>
      <c r="N151" t="s">
        <v>65</v>
      </c>
      <c r="O151" t="s">
        <v>58</v>
      </c>
      <c r="P151" t="s">
        <v>58</v>
      </c>
      <c r="Q151" t="s">
        <v>58</v>
      </c>
      <c r="R151" t="s">
        <v>58</v>
      </c>
      <c r="S151" t="s">
        <v>58</v>
      </c>
      <c r="T151" t="s">
        <v>58</v>
      </c>
      <c r="U151">
        <v>189443</v>
      </c>
      <c r="W151" t="s">
        <v>66</v>
      </c>
      <c r="X151">
        <v>189443</v>
      </c>
      <c r="AA151" t="s">
        <v>67</v>
      </c>
    </row>
    <row r="152" spans="1:27" x14ac:dyDescent="0.2">
      <c r="A152">
        <v>1421</v>
      </c>
      <c r="B152" t="s">
        <v>59</v>
      </c>
      <c r="D152">
        <v>2016</v>
      </c>
      <c r="E152">
        <v>1</v>
      </c>
      <c r="F152" s="52">
        <v>42461</v>
      </c>
      <c r="G152" t="s">
        <v>60</v>
      </c>
      <c r="H152" t="s">
        <v>247</v>
      </c>
      <c r="I152" t="s">
        <v>123</v>
      </c>
      <c r="J152" s="53">
        <v>-166.55</v>
      </c>
      <c r="K152" t="s">
        <v>63</v>
      </c>
      <c r="L152" t="s">
        <v>64</v>
      </c>
      <c r="M152" s="53">
        <v>0</v>
      </c>
      <c r="N152" t="s">
        <v>65</v>
      </c>
      <c r="O152" t="s">
        <v>58</v>
      </c>
      <c r="P152" t="s">
        <v>58</v>
      </c>
      <c r="Q152" t="s">
        <v>58</v>
      </c>
      <c r="R152" t="s">
        <v>58</v>
      </c>
      <c r="S152" t="s">
        <v>58</v>
      </c>
      <c r="T152" t="s">
        <v>58</v>
      </c>
      <c r="U152">
        <v>188925</v>
      </c>
      <c r="W152" t="s">
        <v>66</v>
      </c>
      <c r="X152">
        <v>188925</v>
      </c>
      <c r="AA152" t="s">
        <v>67</v>
      </c>
    </row>
    <row r="153" spans="1:27" x14ac:dyDescent="0.2">
      <c r="A153">
        <v>1421</v>
      </c>
      <c r="B153" t="s">
        <v>59</v>
      </c>
      <c r="D153">
        <v>2016</v>
      </c>
      <c r="E153">
        <v>3</v>
      </c>
      <c r="F153" s="52">
        <v>42522</v>
      </c>
      <c r="G153" t="s">
        <v>60</v>
      </c>
      <c r="H153" t="s">
        <v>248</v>
      </c>
      <c r="I153" t="s">
        <v>249</v>
      </c>
      <c r="J153" s="53">
        <v>-24.06</v>
      </c>
      <c r="K153" t="s">
        <v>63</v>
      </c>
      <c r="L153" t="s">
        <v>64</v>
      </c>
      <c r="M153" s="53">
        <v>0</v>
      </c>
      <c r="N153" t="s">
        <v>65</v>
      </c>
      <c r="O153" t="s">
        <v>58</v>
      </c>
      <c r="P153" t="s">
        <v>58</v>
      </c>
      <c r="Q153" t="s">
        <v>58</v>
      </c>
      <c r="R153" t="s">
        <v>58</v>
      </c>
      <c r="S153" t="s">
        <v>58</v>
      </c>
      <c r="T153" t="s">
        <v>58</v>
      </c>
      <c r="U153">
        <v>192732</v>
      </c>
      <c r="V153" t="s">
        <v>76</v>
      </c>
      <c r="W153" t="s">
        <v>250</v>
      </c>
      <c r="X153">
        <v>192732</v>
      </c>
      <c r="AA153" t="s">
        <v>67</v>
      </c>
    </row>
    <row r="154" spans="1:27" x14ac:dyDescent="0.2">
      <c r="A154">
        <v>1421</v>
      </c>
      <c r="B154" t="s">
        <v>59</v>
      </c>
      <c r="D154">
        <v>2016</v>
      </c>
      <c r="E154">
        <v>1</v>
      </c>
      <c r="F154" s="52">
        <v>42461</v>
      </c>
      <c r="G154" t="s">
        <v>60</v>
      </c>
      <c r="H154" t="s">
        <v>251</v>
      </c>
      <c r="I154" t="s">
        <v>71</v>
      </c>
      <c r="J154" s="53">
        <v>-437.89</v>
      </c>
      <c r="K154" t="s">
        <v>63</v>
      </c>
      <c r="L154" t="s">
        <v>64</v>
      </c>
      <c r="M154" s="53">
        <v>0</v>
      </c>
      <c r="N154" t="s">
        <v>65</v>
      </c>
      <c r="O154" t="s">
        <v>58</v>
      </c>
      <c r="P154" t="s">
        <v>58</v>
      </c>
      <c r="Q154" t="s">
        <v>58</v>
      </c>
      <c r="R154" t="s">
        <v>58</v>
      </c>
      <c r="S154" t="s">
        <v>58</v>
      </c>
      <c r="T154" t="s">
        <v>58</v>
      </c>
      <c r="U154">
        <v>189304</v>
      </c>
      <c r="W154" t="s">
        <v>66</v>
      </c>
      <c r="X154">
        <v>189304</v>
      </c>
      <c r="AA154" t="s">
        <v>67</v>
      </c>
    </row>
    <row r="155" spans="1:27" x14ac:dyDescent="0.2">
      <c r="A155">
        <v>1421</v>
      </c>
      <c r="B155" t="s">
        <v>59</v>
      </c>
      <c r="D155">
        <v>2016</v>
      </c>
      <c r="E155">
        <v>1</v>
      </c>
      <c r="F155" s="52">
        <v>42461</v>
      </c>
      <c r="G155" t="s">
        <v>60</v>
      </c>
      <c r="H155" t="s">
        <v>252</v>
      </c>
      <c r="I155" t="s">
        <v>69</v>
      </c>
      <c r="J155" s="53">
        <v>-187.81</v>
      </c>
      <c r="K155" t="s">
        <v>63</v>
      </c>
      <c r="L155" t="s">
        <v>64</v>
      </c>
      <c r="M155" s="53">
        <v>0</v>
      </c>
      <c r="N155" t="s">
        <v>65</v>
      </c>
      <c r="O155" t="s">
        <v>58</v>
      </c>
      <c r="P155" t="s">
        <v>58</v>
      </c>
      <c r="Q155" t="s">
        <v>58</v>
      </c>
      <c r="R155" t="s">
        <v>58</v>
      </c>
      <c r="S155" t="s">
        <v>58</v>
      </c>
      <c r="T155" t="s">
        <v>58</v>
      </c>
      <c r="U155">
        <v>189218</v>
      </c>
      <c r="W155" t="s">
        <v>66</v>
      </c>
      <c r="X155">
        <v>189218</v>
      </c>
      <c r="AA155" t="s">
        <v>67</v>
      </c>
    </row>
    <row r="156" spans="1:27" x14ac:dyDescent="0.2">
      <c r="A156">
        <v>1421</v>
      </c>
      <c r="B156" t="s">
        <v>59</v>
      </c>
      <c r="D156">
        <v>2016</v>
      </c>
      <c r="E156">
        <v>1</v>
      </c>
      <c r="F156" s="52">
        <v>42461</v>
      </c>
      <c r="G156" t="s">
        <v>60</v>
      </c>
      <c r="H156" t="s">
        <v>253</v>
      </c>
      <c r="I156" t="s">
        <v>69</v>
      </c>
      <c r="J156" s="53">
        <v>-187.81</v>
      </c>
      <c r="K156" t="s">
        <v>63</v>
      </c>
      <c r="L156" t="s">
        <v>64</v>
      </c>
      <c r="M156" s="53">
        <v>0</v>
      </c>
      <c r="N156" t="s">
        <v>65</v>
      </c>
      <c r="O156" t="s">
        <v>58</v>
      </c>
      <c r="P156" t="s">
        <v>58</v>
      </c>
      <c r="Q156" t="s">
        <v>58</v>
      </c>
      <c r="R156" t="s">
        <v>58</v>
      </c>
      <c r="S156" t="s">
        <v>58</v>
      </c>
      <c r="T156" t="s">
        <v>58</v>
      </c>
      <c r="U156">
        <v>189595</v>
      </c>
      <c r="W156" t="s">
        <v>66</v>
      </c>
      <c r="X156">
        <v>189595</v>
      </c>
      <c r="AA156" t="s">
        <v>67</v>
      </c>
    </row>
    <row r="157" spans="1:27" x14ac:dyDescent="0.2">
      <c r="A157">
        <v>1421</v>
      </c>
      <c r="B157" t="s">
        <v>59</v>
      </c>
      <c r="D157">
        <v>2016</v>
      </c>
      <c r="E157">
        <v>1</v>
      </c>
      <c r="F157" s="52">
        <v>42461</v>
      </c>
      <c r="G157" t="s">
        <v>60</v>
      </c>
      <c r="H157" t="s">
        <v>254</v>
      </c>
      <c r="I157" t="s">
        <v>71</v>
      </c>
      <c r="J157" s="53">
        <v>-437.89</v>
      </c>
      <c r="K157" t="s">
        <v>63</v>
      </c>
      <c r="L157" t="s">
        <v>64</v>
      </c>
      <c r="M157" s="53">
        <v>0</v>
      </c>
      <c r="N157" t="s">
        <v>65</v>
      </c>
      <c r="O157" t="s">
        <v>58</v>
      </c>
      <c r="P157" t="s">
        <v>58</v>
      </c>
      <c r="Q157" t="s">
        <v>58</v>
      </c>
      <c r="R157" t="s">
        <v>58</v>
      </c>
      <c r="S157" t="s">
        <v>58</v>
      </c>
      <c r="T157" t="s">
        <v>58</v>
      </c>
      <c r="U157">
        <v>189416</v>
      </c>
      <c r="W157" t="s">
        <v>66</v>
      </c>
      <c r="X157">
        <v>189416</v>
      </c>
      <c r="AA157" t="s">
        <v>67</v>
      </c>
    </row>
    <row r="158" spans="1:27" x14ac:dyDescent="0.2">
      <c r="A158">
        <v>1421</v>
      </c>
      <c r="B158" t="s">
        <v>59</v>
      </c>
      <c r="D158">
        <v>2016</v>
      </c>
      <c r="E158">
        <v>1</v>
      </c>
      <c r="F158" s="52">
        <v>42461</v>
      </c>
      <c r="G158" t="s">
        <v>60</v>
      </c>
      <c r="H158" t="s">
        <v>255</v>
      </c>
      <c r="I158" t="s">
        <v>90</v>
      </c>
      <c r="J158" s="53">
        <v>-329.54</v>
      </c>
      <c r="K158" t="s">
        <v>63</v>
      </c>
      <c r="L158" t="s">
        <v>64</v>
      </c>
      <c r="M158" s="53">
        <v>0</v>
      </c>
      <c r="N158" t="s">
        <v>65</v>
      </c>
      <c r="O158" t="s">
        <v>58</v>
      </c>
      <c r="P158" t="s">
        <v>58</v>
      </c>
      <c r="Q158" t="s">
        <v>58</v>
      </c>
      <c r="R158" t="s">
        <v>58</v>
      </c>
      <c r="S158" t="s">
        <v>58</v>
      </c>
      <c r="T158" t="s">
        <v>58</v>
      </c>
      <c r="U158">
        <v>189271</v>
      </c>
      <c r="W158" t="s">
        <v>66</v>
      </c>
      <c r="X158">
        <v>189271</v>
      </c>
      <c r="AA158" t="s">
        <v>67</v>
      </c>
    </row>
    <row r="159" spans="1:27" x14ac:dyDescent="0.2">
      <c r="A159">
        <v>1421</v>
      </c>
      <c r="B159" t="s">
        <v>59</v>
      </c>
      <c r="D159">
        <v>2016</v>
      </c>
      <c r="E159">
        <v>1</v>
      </c>
      <c r="F159" s="52">
        <v>42461</v>
      </c>
      <c r="G159" t="s">
        <v>60</v>
      </c>
      <c r="H159" t="s">
        <v>256</v>
      </c>
      <c r="I159" t="s">
        <v>92</v>
      </c>
      <c r="J159" s="53">
        <v>-248.04</v>
      </c>
      <c r="K159" t="s">
        <v>63</v>
      </c>
      <c r="L159" t="s">
        <v>64</v>
      </c>
      <c r="M159" s="53">
        <v>0</v>
      </c>
      <c r="N159" t="s">
        <v>65</v>
      </c>
      <c r="O159" t="s">
        <v>58</v>
      </c>
      <c r="P159" t="s">
        <v>58</v>
      </c>
      <c r="Q159" t="s">
        <v>58</v>
      </c>
      <c r="R159" t="s">
        <v>58</v>
      </c>
      <c r="S159" t="s">
        <v>58</v>
      </c>
      <c r="T159" t="s">
        <v>58</v>
      </c>
      <c r="U159">
        <v>189475</v>
      </c>
      <c r="W159" t="s">
        <v>66</v>
      </c>
      <c r="X159">
        <v>189475</v>
      </c>
      <c r="AA159" t="s">
        <v>67</v>
      </c>
    </row>
    <row r="160" spans="1:27" x14ac:dyDescent="0.2">
      <c r="A160">
        <v>1421</v>
      </c>
      <c r="B160" t="s">
        <v>59</v>
      </c>
      <c r="D160">
        <v>2016</v>
      </c>
      <c r="E160">
        <v>1</v>
      </c>
      <c r="F160" s="52">
        <v>42461</v>
      </c>
      <c r="G160" t="s">
        <v>60</v>
      </c>
      <c r="H160" t="s">
        <v>257</v>
      </c>
      <c r="I160" t="s">
        <v>87</v>
      </c>
      <c r="J160" s="53">
        <v>-875.78</v>
      </c>
      <c r="K160" t="s">
        <v>63</v>
      </c>
      <c r="L160" t="s">
        <v>64</v>
      </c>
      <c r="M160" s="53">
        <v>0</v>
      </c>
      <c r="N160" t="s">
        <v>65</v>
      </c>
      <c r="O160" t="s">
        <v>58</v>
      </c>
      <c r="P160" t="s">
        <v>58</v>
      </c>
      <c r="Q160" t="s">
        <v>58</v>
      </c>
      <c r="R160" t="s">
        <v>58</v>
      </c>
      <c r="S160" t="s">
        <v>58</v>
      </c>
      <c r="T160" t="s">
        <v>58</v>
      </c>
      <c r="U160">
        <v>189528</v>
      </c>
      <c r="W160" t="s">
        <v>66</v>
      </c>
      <c r="X160">
        <v>189528</v>
      </c>
      <c r="AA160" t="s">
        <v>67</v>
      </c>
    </row>
    <row r="161" spans="1:27" x14ac:dyDescent="0.2">
      <c r="A161">
        <v>1421</v>
      </c>
      <c r="B161" t="s">
        <v>59</v>
      </c>
      <c r="D161">
        <v>2016</v>
      </c>
      <c r="E161">
        <v>1</v>
      </c>
      <c r="F161" s="52">
        <v>42461</v>
      </c>
      <c r="G161" t="s">
        <v>60</v>
      </c>
      <c r="H161" t="s">
        <v>258</v>
      </c>
      <c r="I161" t="s">
        <v>69</v>
      </c>
      <c r="J161" s="53">
        <v>-187.81</v>
      </c>
      <c r="K161" t="s">
        <v>63</v>
      </c>
      <c r="L161" t="s">
        <v>64</v>
      </c>
      <c r="M161" s="53">
        <v>0</v>
      </c>
      <c r="N161" t="s">
        <v>65</v>
      </c>
      <c r="O161" t="s">
        <v>58</v>
      </c>
      <c r="P161" t="s">
        <v>58</v>
      </c>
      <c r="Q161" t="s">
        <v>58</v>
      </c>
      <c r="R161" t="s">
        <v>58</v>
      </c>
      <c r="S161" t="s">
        <v>58</v>
      </c>
      <c r="T161" t="s">
        <v>58</v>
      </c>
      <c r="U161">
        <v>189253</v>
      </c>
      <c r="W161" t="s">
        <v>66</v>
      </c>
      <c r="X161">
        <v>189253</v>
      </c>
      <c r="AA161" t="s">
        <v>67</v>
      </c>
    </row>
    <row r="162" spans="1:27" x14ac:dyDescent="0.2">
      <c r="A162">
        <v>1421</v>
      </c>
      <c r="B162" t="s">
        <v>59</v>
      </c>
      <c r="D162">
        <v>2016</v>
      </c>
      <c r="E162">
        <v>1</v>
      </c>
      <c r="F162" s="52">
        <v>42461</v>
      </c>
      <c r="G162" t="s">
        <v>60</v>
      </c>
      <c r="H162" t="s">
        <v>259</v>
      </c>
      <c r="I162" t="s">
        <v>69</v>
      </c>
      <c r="J162" s="53">
        <v>-187.81</v>
      </c>
      <c r="K162" t="s">
        <v>63</v>
      </c>
      <c r="L162" t="s">
        <v>64</v>
      </c>
      <c r="M162" s="53">
        <v>0</v>
      </c>
      <c r="N162" t="s">
        <v>65</v>
      </c>
      <c r="O162" t="s">
        <v>58</v>
      </c>
      <c r="P162" t="s">
        <v>58</v>
      </c>
      <c r="Q162" t="s">
        <v>58</v>
      </c>
      <c r="R162" t="s">
        <v>58</v>
      </c>
      <c r="S162" t="s">
        <v>58</v>
      </c>
      <c r="T162" t="s">
        <v>58</v>
      </c>
      <c r="U162">
        <v>189377</v>
      </c>
      <c r="W162" t="s">
        <v>66</v>
      </c>
      <c r="X162">
        <v>189377</v>
      </c>
      <c r="AA162" t="s">
        <v>67</v>
      </c>
    </row>
    <row r="163" spans="1:27" x14ac:dyDescent="0.2">
      <c r="A163">
        <v>1421</v>
      </c>
      <c r="B163" t="s">
        <v>59</v>
      </c>
      <c r="D163">
        <v>2016</v>
      </c>
      <c r="E163">
        <v>1</v>
      </c>
      <c r="F163" s="52">
        <v>42461</v>
      </c>
      <c r="G163" t="s">
        <v>60</v>
      </c>
      <c r="H163" t="s">
        <v>260</v>
      </c>
      <c r="I163" t="s">
        <v>71</v>
      </c>
      <c r="J163" s="53">
        <v>-437.89</v>
      </c>
      <c r="K163" t="s">
        <v>63</v>
      </c>
      <c r="L163" t="s">
        <v>64</v>
      </c>
      <c r="M163" s="53">
        <v>0</v>
      </c>
      <c r="N163" t="s">
        <v>65</v>
      </c>
      <c r="O163" t="s">
        <v>58</v>
      </c>
      <c r="P163" t="s">
        <v>58</v>
      </c>
      <c r="Q163" t="s">
        <v>58</v>
      </c>
      <c r="R163" t="s">
        <v>58</v>
      </c>
      <c r="S163" t="s">
        <v>58</v>
      </c>
      <c r="T163" t="s">
        <v>58</v>
      </c>
      <c r="U163">
        <v>189350</v>
      </c>
      <c r="W163" t="s">
        <v>66</v>
      </c>
      <c r="X163">
        <v>189350</v>
      </c>
      <c r="AA163" t="s">
        <v>67</v>
      </c>
    </row>
    <row r="164" spans="1:27" x14ac:dyDescent="0.2">
      <c r="A164">
        <v>1421</v>
      </c>
      <c r="B164" t="s">
        <v>59</v>
      </c>
      <c r="D164">
        <v>2016</v>
      </c>
      <c r="E164">
        <v>1</v>
      </c>
      <c r="F164" s="52">
        <v>42461</v>
      </c>
      <c r="G164" t="s">
        <v>60</v>
      </c>
      <c r="H164" t="s">
        <v>261</v>
      </c>
      <c r="I164" t="s">
        <v>71</v>
      </c>
      <c r="J164" s="53">
        <v>-437.89</v>
      </c>
      <c r="K164" t="s">
        <v>63</v>
      </c>
      <c r="L164" t="s">
        <v>64</v>
      </c>
      <c r="M164" s="53">
        <v>0</v>
      </c>
      <c r="N164" t="s">
        <v>65</v>
      </c>
      <c r="O164" t="s">
        <v>58</v>
      </c>
      <c r="P164" t="s">
        <v>58</v>
      </c>
      <c r="Q164" t="s">
        <v>58</v>
      </c>
      <c r="R164" t="s">
        <v>58</v>
      </c>
      <c r="S164" t="s">
        <v>58</v>
      </c>
      <c r="T164" t="s">
        <v>58</v>
      </c>
      <c r="U164">
        <v>189408</v>
      </c>
      <c r="W164" t="s">
        <v>66</v>
      </c>
      <c r="X164">
        <v>189408</v>
      </c>
      <c r="AA164" t="s">
        <v>67</v>
      </c>
    </row>
    <row r="165" spans="1:27" x14ac:dyDescent="0.2">
      <c r="A165">
        <v>1421</v>
      </c>
      <c r="B165" t="s">
        <v>59</v>
      </c>
      <c r="D165">
        <v>2016</v>
      </c>
      <c r="E165">
        <v>1</v>
      </c>
      <c r="F165" s="52">
        <v>42461</v>
      </c>
      <c r="G165" t="s">
        <v>60</v>
      </c>
      <c r="H165" t="s">
        <v>262</v>
      </c>
      <c r="I165" t="s">
        <v>71</v>
      </c>
      <c r="J165" s="53">
        <v>-437.89</v>
      </c>
      <c r="K165" t="s">
        <v>63</v>
      </c>
      <c r="L165" t="s">
        <v>64</v>
      </c>
      <c r="M165" s="53">
        <v>0</v>
      </c>
      <c r="N165" t="s">
        <v>65</v>
      </c>
      <c r="O165" t="s">
        <v>58</v>
      </c>
      <c r="P165" t="s">
        <v>58</v>
      </c>
      <c r="Q165" t="s">
        <v>58</v>
      </c>
      <c r="R165" t="s">
        <v>58</v>
      </c>
      <c r="S165" t="s">
        <v>58</v>
      </c>
      <c r="T165" t="s">
        <v>58</v>
      </c>
      <c r="U165">
        <v>189565</v>
      </c>
      <c r="W165" t="s">
        <v>66</v>
      </c>
      <c r="X165">
        <v>189565</v>
      </c>
      <c r="AA165" t="s">
        <v>67</v>
      </c>
    </row>
    <row r="166" spans="1:27" x14ac:dyDescent="0.2">
      <c r="A166">
        <v>1421</v>
      </c>
      <c r="B166" t="s">
        <v>59</v>
      </c>
      <c r="D166">
        <v>2016</v>
      </c>
      <c r="E166">
        <v>3</v>
      </c>
      <c r="F166" s="52">
        <v>42542</v>
      </c>
      <c r="G166" t="s">
        <v>60</v>
      </c>
      <c r="H166" t="s">
        <v>263</v>
      </c>
      <c r="I166" t="s">
        <v>263</v>
      </c>
      <c r="J166" s="53">
        <v>-51.24</v>
      </c>
      <c r="K166" t="s">
        <v>63</v>
      </c>
      <c r="L166" t="s">
        <v>64</v>
      </c>
      <c r="M166" s="53">
        <v>0</v>
      </c>
      <c r="N166" t="s">
        <v>65</v>
      </c>
      <c r="O166" t="s">
        <v>58</v>
      </c>
      <c r="P166" t="s">
        <v>58</v>
      </c>
      <c r="Q166" t="s">
        <v>58</v>
      </c>
      <c r="R166" t="s">
        <v>58</v>
      </c>
      <c r="S166" t="s">
        <v>58</v>
      </c>
      <c r="T166" t="s">
        <v>58</v>
      </c>
      <c r="U166">
        <v>194925</v>
      </c>
      <c r="V166" t="s">
        <v>76</v>
      </c>
      <c r="W166" t="s">
        <v>264</v>
      </c>
      <c r="X166">
        <v>194925</v>
      </c>
      <c r="AA166" t="s">
        <v>67</v>
      </c>
    </row>
    <row r="167" spans="1:27" x14ac:dyDescent="0.2">
      <c r="A167">
        <v>1421</v>
      </c>
      <c r="B167" t="s">
        <v>59</v>
      </c>
      <c r="D167">
        <v>2016</v>
      </c>
      <c r="E167">
        <v>3</v>
      </c>
      <c r="F167" s="52">
        <v>42522</v>
      </c>
      <c r="G167" t="s">
        <v>60</v>
      </c>
      <c r="H167" t="s">
        <v>265</v>
      </c>
      <c r="I167" t="s">
        <v>266</v>
      </c>
      <c r="J167" s="53">
        <v>-75</v>
      </c>
      <c r="K167" t="s">
        <v>63</v>
      </c>
      <c r="L167" t="s">
        <v>64</v>
      </c>
      <c r="M167" s="53">
        <v>0</v>
      </c>
      <c r="N167" t="s">
        <v>65</v>
      </c>
      <c r="O167" t="s">
        <v>58</v>
      </c>
      <c r="P167" t="s">
        <v>58</v>
      </c>
      <c r="Q167" t="s">
        <v>58</v>
      </c>
      <c r="R167" t="s">
        <v>58</v>
      </c>
      <c r="S167" t="s">
        <v>58</v>
      </c>
      <c r="T167" t="s">
        <v>58</v>
      </c>
      <c r="U167">
        <v>192734</v>
      </c>
      <c r="V167" t="s">
        <v>76</v>
      </c>
      <c r="W167" t="s">
        <v>267</v>
      </c>
      <c r="X167">
        <v>192734</v>
      </c>
      <c r="AA167" t="s">
        <v>67</v>
      </c>
    </row>
    <row r="168" spans="1:27" x14ac:dyDescent="0.2">
      <c r="A168">
        <v>1421</v>
      </c>
      <c r="B168" t="s">
        <v>59</v>
      </c>
      <c r="D168">
        <v>2016</v>
      </c>
      <c r="E168">
        <v>1</v>
      </c>
      <c r="F168" s="52">
        <v>42461</v>
      </c>
      <c r="G168" t="s">
        <v>60</v>
      </c>
      <c r="H168" t="s">
        <v>268</v>
      </c>
      <c r="I168" t="s">
        <v>71</v>
      </c>
      <c r="J168" s="53">
        <v>-437.89</v>
      </c>
      <c r="K168" t="s">
        <v>63</v>
      </c>
      <c r="L168" t="s">
        <v>64</v>
      </c>
      <c r="M168" s="53">
        <v>0</v>
      </c>
      <c r="N168" t="s">
        <v>65</v>
      </c>
      <c r="O168" t="s">
        <v>58</v>
      </c>
      <c r="P168" t="s">
        <v>58</v>
      </c>
      <c r="Q168" t="s">
        <v>58</v>
      </c>
      <c r="R168" t="s">
        <v>58</v>
      </c>
      <c r="S168" t="s">
        <v>58</v>
      </c>
      <c r="T168" t="s">
        <v>58</v>
      </c>
      <c r="U168">
        <v>189122</v>
      </c>
      <c r="W168" t="s">
        <v>66</v>
      </c>
      <c r="X168">
        <v>189122</v>
      </c>
      <c r="AA168" t="s">
        <v>67</v>
      </c>
    </row>
    <row r="169" spans="1:27" x14ac:dyDescent="0.2">
      <c r="A169">
        <v>1421</v>
      </c>
      <c r="B169" t="s">
        <v>59</v>
      </c>
      <c r="D169">
        <v>2016</v>
      </c>
      <c r="E169">
        <v>1</v>
      </c>
      <c r="F169" s="52">
        <v>42461</v>
      </c>
      <c r="G169" t="s">
        <v>60</v>
      </c>
      <c r="H169" t="s">
        <v>269</v>
      </c>
      <c r="I169" t="s">
        <v>105</v>
      </c>
      <c r="J169" s="53">
        <v>-437.89</v>
      </c>
      <c r="K169" t="s">
        <v>63</v>
      </c>
      <c r="L169" t="s">
        <v>64</v>
      </c>
      <c r="M169" s="53">
        <v>0</v>
      </c>
      <c r="N169" t="s">
        <v>65</v>
      </c>
      <c r="O169" t="s">
        <v>58</v>
      </c>
      <c r="P169" t="s">
        <v>58</v>
      </c>
      <c r="Q169" t="s">
        <v>58</v>
      </c>
      <c r="R169" t="s">
        <v>58</v>
      </c>
      <c r="S169" t="s">
        <v>58</v>
      </c>
      <c r="T169" t="s">
        <v>58</v>
      </c>
      <c r="U169">
        <v>189018</v>
      </c>
      <c r="W169" t="s">
        <v>66</v>
      </c>
      <c r="X169">
        <v>189018</v>
      </c>
      <c r="AA169" t="s">
        <v>67</v>
      </c>
    </row>
    <row r="170" spans="1:27" x14ac:dyDescent="0.2">
      <c r="A170">
        <v>1421</v>
      </c>
      <c r="B170" t="s">
        <v>59</v>
      </c>
      <c r="D170">
        <v>2016</v>
      </c>
      <c r="E170">
        <v>1</v>
      </c>
      <c r="F170" s="52">
        <v>42461</v>
      </c>
      <c r="G170" t="s">
        <v>60</v>
      </c>
      <c r="H170" t="s">
        <v>270</v>
      </c>
      <c r="I170" t="s">
        <v>90</v>
      </c>
      <c r="J170" s="53">
        <v>-329.54</v>
      </c>
      <c r="K170" t="s">
        <v>63</v>
      </c>
      <c r="L170" t="s">
        <v>64</v>
      </c>
      <c r="M170" s="53">
        <v>0</v>
      </c>
      <c r="N170" t="s">
        <v>65</v>
      </c>
      <c r="O170" t="s">
        <v>58</v>
      </c>
      <c r="P170" t="s">
        <v>58</v>
      </c>
      <c r="Q170" t="s">
        <v>58</v>
      </c>
      <c r="R170" t="s">
        <v>58</v>
      </c>
      <c r="S170" t="s">
        <v>58</v>
      </c>
      <c r="T170" t="s">
        <v>58</v>
      </c>
      <c r="U170">
        <v>189524</v>
      </c>
      <c r="W170" t="s">
        <v>66</v>
      </c>
      <c r="X170">
        <v>189524</v>
      </c>
      <c r="AA170" t="s">
        <v>67</v>
      </c>
    </row>
    <row r="171" spans="1:27" x14ac:dyDescent="0.2">
      <c r="A171">
        <v>1421</v>
      </c>
      <c r="B171" t="s">
        <v>59</v>
      </c>
      <c r="D171">
        <v>2016</v>
      </c>
      <c r="E171">
        <v>3</v>
      </c>
      <c r="F171" s="52">
        <v>42534</v>
      </c>
      <c r="G171" t="s">
        <v>60</v>
      </c>
      <c r="H171" t="s">
        <v>271</v>
      </c>
      <c r="I171" t="s">
        <v>272</v>
      </c>
      <c r="J171" s="53">
        <v>-96.09</v>
      </c>
      <c r="K171" t="s">
        <v>63</v>
      </c>
      <c r="L171" t="s">
        <v>64</v>
      </c>
      <c r="M171" s="53">
        <v>0</v>
      </c>
      <c r="N171" t="s">
        <v>83</v>
      </c>
      <c r="O171" t="s">
        <v>58</v>
      </c>
      <c r="P171" t="s">
        <v>58</v>
      </c>
      <c r="Q171" t="s">
        <v>58</v>
      </c>
      <c r="R171" t="s">
        <v>58</v>
      </c>
      <c r="S171" t="s">
        <v>58</v>
      </c>
      <c r="T171" t="s">
        <v>58</v>
      </c>
      <c r="U171">
        <v>194008</v>
      </c>
      <c r="V171" t="s">
        <v>76</v>
      </c>
      <c r="W171" t="s">
        <v>273</v>
      </c>
      <c r="X171">
        <v>194008</v>
      </c>
      <c r="AA171" t="s">
        <v>67</v>
      </c>
    </row>
    <row r="172" spans="1:27" x14ac:dyDescent="0.2">
      <c r="A172">
        <v>1421</v>
      </c>
      <c r="B172" t="s">
        <v>59</v>
      </c>
      <c r="D172">
        <v>2016</v>
      </c>
      <c r="E172">
        <v>1</v>
      </c>
      <c r="F172" s="52">
        <v>42461</v>
      </c>
      <c r="G172" t="s">
        <v>60</v>
      </c>
      <c r="H172" t="s">
        <v>274</v>
      </c>
      <c r="I172" t="s">
        <v>105</v>
      </c>
      <c r="J172" s="53">
        <v>-437.89</v>
      </c>
      <c r="K172" t="s">
        <v>63</v>
      </c>
      <c r="L172" t="s">
        <v>64</v>
      </c>
      <c r="M172" s="53">
        <v>0</v>
      </c>
      <c r="N172" t="s">
        <v>65</v>
      </c>
      <c r="O172" t="s">
        <v>58</v>
      </c>
      <c r="P172" t="s">
        <v>58</v>
      </c>
      <c r="Q172" t="s">
        <v>58</v>
      </c>
      <c r="R172" t="s">
        <v>58</v>
      </c>
      <c r="S172" t="s">
        <v>58</v>
      </c>
      <c r="T172" t="s">
        <v>58</v>
      </c>
      <c r="U172">
        <v>189036</v>
      </c>
      <c r="W172" t="s">
        <v>66</v>
      </c>
      <c r="X172">
        <v>189036</v>
      </c>
      <c r="AA172" t="s">
        <v>67</v>
      </c>
    </row>
    <row r="173" spans="1:27" x14ac:dyDescent="0.2">
      <c r="A173">
        <v>1421</v>
      </c>
      <c r="B173" t="s">
        <v>59</v>
      </c>
      <c r="D173">
        <v>2016</v>
      </c>
      <c r="E173">
        <v>1</v>
      </c>
      <c r="F173" s="52">
        <v>42461</v>
      </c>
      <c r="G173" t="s">
        <v>60</v>
      </c>
      <c r="H173" t="s">
        <v>275</v>
      </c>
      <c r="I173" t="s">
        <v>69</v>
      </c>
      <c r="J173" s="53">
        <v>-187.81</v>
      </c>
      <c r="K173" t="s">
        <v>63</v>
      </c>
      <c r="L173" t="s">
        <v>64</v>
      </c>
      <c r="M173" s="53">
        <v>0</v>
      </c>
      <c r="N173" t="s">
        <v>65</v>
      </c>
      <c r="O173" t="s">
        <v>58</v>
      </c>
      <c r="P173" t="s">
        <v>58</v>
      </c>
      <c r="Q173" t="s">
        <v>58</v>
      </c>
      <c r="R173" t="s">
        <v>58</v>
      </c>
      <c r="S173" t="s">
        <v>58</v>
      </c>
      <c r="T173" t="s">
        <v>58</v>
      </c>
      <c r="U173">
        <v>189631</v>
      </c>
      <c r="W173" t="s">
        <v>66</v>
      </c>
      <c r="X173">
        <v>189631</v>
      </c>
      <c r="AA173" t="s">
        <v>67</v>
      </c>
    </row>
    <row r="174" spans="1:27" x14ac:dyDescent="0.2">
      <c r="A174">
        <v>1421</v>
      </c>
      <c r="B174" t="s">
        <v>59</v>
      </c>
      <c r="D174">
        <v>2016</v>
      </c>
      <c r="E174">
        <v>1</v>
      </c>
      <c r="F174" s="52">
        <v>42461</v>
      </c>
      <c r="G174" t="s">
        <v>60</v>
      </c>
      <c r="H174" t="s">
        <v>276</v>
      </c>
      <c r="I174" t="s">
        <v>87</v>
      </c>
      <c r="J174" s="53">
        <v>-875.78</v>
      </c>
      <c r="K174" t="s">
        <v>63</v>
      </c>
      <c r="L174" t="s">
        <v>64</v>
      </c>
      <c r="M174" s="53">
        <v>0</v>
      </c>
      <c r="N174" t="s">
        <v>65</v>
      </c>
      <c r="O174" t="s">
        <v>58</v>
      </c>
      <c r="P174" t="s">
        <v>58</v>
      </c>
      <c r="Q174" t="s">
        <v>58</v>
      </c>
      <c r="R174" t="s">
        <v>58</v>
      </c>
      <c r="S174" t="s">
        <v>58</v>
      </c>
      <c r="T174" t="s">
        <v>58</v>
      </c>
      <c r="U174">
        <v>189094</v>
      </c>
      <c r="W174" t="s">
        <v>66</v>
      </c>
      <c r="X174">
        <v>189094</v>
      </c>
      <c r="AA174" t="s">
        <v>67</v>
      </c>
    </row>
    <row r="175" spans="1:27" x14ac:dyDescent="0.2">
      <c r="A175">
        <v>1421</v>
      </c>
      <c r="B175" t="s">
        <v>59</v>
      </c>
      <c r="D175">
        <v>2016</v>
      </c>
      <c r="E175">
        <v>1</v>
      </c>
      <c r="F175" s="52">
        <v>42461</v>
      </c>
      <c r="G175" t="s">
        <v>60</v>
      </c>
      <c r="H175" t="s">
        <v>277</v>
      </c>
      <c r="I175" t="s">
        <v>69</v>
      </c>
      <c r="J175" s="53">
        <v>-187.81</v>
      </c>
      <c r="K175" t="s">
        <v>63</v>
      </c>
      <c r="L175" t="s">
        <v>64</v>
      </c>
      <c r="M175" s="53">
        <v>0</v>
      </c>
      <c r="N175" t="s">
        <v>65</v>
      </c>
      <c r="O175" t="s">
        <v>58</v>
      </c>
      <c r="P175" t="s">
        <v>58</v>
      </c>
      <c r="Q175" t="s">
        <v>58</v>
      </c>
      <c r="R175" t="s">
        <v>58</v>
      </c>
      <c r="S175" t="s">
        <v>58</v>
      </c>
      <c r="T175" t="s">
        <v>58</v>
      </c>
      <c r="U175">
        <v>189478</v>
      </c>
      <c r="W175" t="s">
        <v>66</v>
      </c>
      <c r="X175">
        <v>189478</v>
      </c>
      <c r="AA175" t="s">
        <v>67</v>
      </c>
    </row>
    <row r="176" spans="1:27" x14ac:dyDescent="0.2">
      <c r="A176">
        <v>1421</v>
      </c>
      <c r="B176" t="s">
        <v>59</v>
      </c>
      <c r="D176">
        <v>2016</v>
      </c>
      <c r="E176">
        <v>1</v>
      </c>
      <c r="F176" s="52">
        <v>42461</v>
      </c>
      <c r="G176" t="s">
        <v>60</v>
      </c>
      <c r="H176" t="s">
        <v>278</v>
      </c>
      <c r="I176" t="s">
        <v>62</v>
      </c>
      <c r="J176" s="53">
        <v>-166.55</v>
      </c>
      <c r="K176" t="s">
        <v>63</v>
      </c>
      <c r="L176" t="s">
        <v>64</v>
      </c>
      <c r="M176" s="53">
        <v>0</v>
      </c>
      <c r="N176" t="s">
        <v>65</v>
      </c>
      <c r="O176" t="s">
        <v>58</v>
      </c>
      <c r="P176" t="s">
        <v>58</v>
      </c>
      <c r="Q176" t="s">
        <v>58</v>
      </c>
      <c r="R176" t="s">
        <v>58</v>
      </c>
      <c r="S176" t="s">
        <v>58</v>
      </c>
      <c r="T176" t="s">
        <v>58</v>
      </c>
      <c r="U176">
        <v>189325</v>
      </c>
      <c r="W176" t="s">
        <v>66</v>
      </c>
      <c r="X176">
        <v>189325</v>
      </c>
      <c r="AA176" t="s">
        <v>67</v>
      </c>
    </row>
    <row r="177" spans="1:27" x14ac:dyDescent="0.2">
      <c r="A177">
        <v>1421</v>
      </c>
      <c r="B177" t="s">
        <v>59</v>
      </c>
      <c r="D177">
        <v>2016</v>
      </c>
      <c r="E177">
        <v>1</v>
      </c>
      <c r="F177" s="52">
        <v>42461</v>
      </c>
      <c r="G177" t="s">
        <v>60</v>
      </c>
      <c r="H177" t="s">
        <v>279</v>
      </c>
      <c r="I177" t="s">
        <v>123</v>
      </c>
      <c r="J177" s="53">
        <v>-166.55</v>
      </c>
      <c r="K177" t="s">
        <v>63</v>
      </c>
      <c r="L177" t="s">
        <v>64</v>
      </c>
      <c r="M177" s="53">
        <v>0</v>
      </c>
      <c r="N177" t="s">
        <v>65</v>
      </c>
      <c r="O177" t="s">
        <v>58</v>
      </c>
      <c r="P177" t="s">
        <v>58</v>
      </c>
      <c r="Q177" t="s">
        <v>58</v>
      </c>
      <c r="R177" t="s">
        <v>58</v>
      </c>
      <c r="S177" t="s">
        <v>58</v>
      </c>
      <c r="T177" t="s">
        <v>58</v>
      </c>
      <c r="U177">
        <v>188928</v>
      </c>
      <c r="W177" t="s">
        <v>66</v>
      </c>
      <c r="X177">
        <v>188928</v>
      </c>
      <c r="AA177" t="s">
        <v>67</v>
      </c>
    </row>
    <row r="178" spans="1:27" x14ac:dyDescent="0.2">
      <c r="A178">
        <v>1421</v>
      </c>
      <c r="B178" t="s">
        <v>59</v>
      </c>
      <c r="D178">
        <v>2016</v>
      </c>
      <c r="E178">
        <v>1</v>
      </c>
      <c r="F178" s="52">
        <v>42461</v>
      </c>
      <c r="G178" t="s">
        <v>60</v>
      </c>
      <c r="H178" t="s">
        <v>280</v>
      </c>
      <c r="I178" t="s">
        <v>90</v>
      </c>
      <c r="J178" s="53">
        <v>-329.54</v>
      </c>
      <c r="K178" t="s">
        <v>63</v>
      </c>
      <c r="L178" t="s">
        <v>64</v>
      </c>
      <c r="M178" s="53">
        <v>0</v>
      </c>
      <c r="N178" t="s">
        <v>65</v>
      </c>
      <c r="O178" t="s">
        <v>58</v>
      </c>
      <c r="P178" t="s">
        <v>58</v>
      </c>
      <c r="Q178" t="s">
        <v>58</v>
      </c>
      <c r="R178" t="s">
        <v>58</v>
      </c>
      <c r="S178" t="s">
        <v>58</v>
      </c>
      <c r="T178" t="s">
        <v>58</v>
      </c>
      <c r="U178">
        <v>189503</v>
      </c>
      <c r="W178" t="s">
        <v>66</v>
      </c>
      <c r="X178">
        <v>189503</v>
      </c>
      <c r="AA178" t="s">
        <v>67</v>
      </c>
    </row>
    <row r="179" spans="1:27" x14ac:dyDescent="0.2">
      <c r="A179">
        <v>1421</v>
      </c>
      <c r="B179" t="s">
        <v>59</v>
      </c>
      <c r="D179">
        <v>2016</v>
      </c>
      <c r="E179">
        <v>1</v>
      </c>
      <c r="F179" s="52">
        <v>42479</v>
      </c>
      <c r="G179" t="s">
        <v>60</v>
      </c>
      <c r="H179" t="s">
        <v>281</v>
      </c>
      <c r="I179" t="s">
        <v>282</v>
      </c>
      <c r="J179" s="53">
        <v>-38.43</v>
      </c>
      <c r="K179" t="s">
        <v>63</v>
      </c>
      <c r="L179" t="s">
        <v>64</v>
      </c>
      <c r="M179" s="53">
        <v>0</v>
      </c>
      <c r="N179" t="s">
        <v>83</v>
      </c>
      <c r="O179" t="s">
        <v>58</v>
      </c>
      <c r="P179" t="s">
        <v>58</v>
      </c>
      <c r="Q179" t="s">
        <v>58</v>
      </c>
      <c r="R179" t="s">
        <v>58</v>
      </c>
      <c r="S179" t="s">
        <v>58</v>
      </c>
      <c r="T179" t="s">
        <v>58</v>
      </c>
      <c r="U179">
        <v>190388</v>
      </c>
      <c r="V179" t="s">
        <v>76</v>
      </c>
      <c r="W179" t="s">
        <v>283</v>
      </c>
      <c r="X179">
        <v>190388</v>
      </c>
      <c r="AA179" t="s">
        <v>67</v>
      </c>
    </row>
    <row r="180" spans="1:27" x14ac:dyDescent="0.2">
      <c r="A180">
        <v>1421</v>
      </c>
      <c r="B180" t="s">
        <v>59</v>
      </c>
      <c r="D180">
        <v>2016</v>
      </c>
      <c r="E180">
        <v>1</v>
      </c>
      <c r="F180" s="52">
        <v>42461</v>
      </c>
      <c r="G180" t="s">
        <v>60</v>
      </c>
      <c r="H180" t="s">
        <v>284</v>
      </c>
      <c r="I180" t="s">
        <v>82</v>
      </c>
      <c r="J180" s="53">
        <v>-166.55</v>
      </c>
      <c r="K180" t="s">
        <v>63</v>
      </c>
      <c r="L180" t="s">
        <v>64</v>
      </c>
      <c r="M180" s="53">
        <v>0</v>
      </c>
      <c r="N180" t="s">
        <v>83</v>
      </c>
      <c r="O180" t="s">
        <v>58</v>
      </c>
      <c r="P180" t="s">
        <v>58</v>
      </c>
      <c r="Q180" t="s">
        <v>58</v>
      </c>
      <c r="R180" t="s">
        <v>58</v>
      </c>
      <c r="S180" t="s">
        <v>58</v>
      </c>
      <c r="T180" t="s">
        <v>58</v>
      </c>
      <c r="U180">
        <v>189664</v>
      </c>
      <c r="W180" t="s">
        <v>66</v>
      </c>
      <c r="X180">
        <v>189664</v>
      </c>
      <c r="AA180" t="s">
        <v>67</v>
      </c>
    </row>
    <row r="181" spans="1:27" x14ac:dyDescent="0.2">
      <c r="A181">
        <v>1421</v>
      </c>
      <c r="B181" t="s">
        <v>59</v>
      </c>
      <c r="D181">
        <v>2016</v>
      </c>
      <c r="E181">
        <v>1</v>
      </c>
      <c r="F181" s="52">
        <v>42461</v>
      </c>
      <c r="G181" t="s">
        <v>60</v>
      </c>
      <c r="H181" t="s">
        <v>285</v>
      </c>
      <c r="I181" t="s">
        <v>69</v>
      </c>
      <c r="J181" s="53">
        <v>-187.81</v>
      </c>
      <c r="K181" t="s">
        <v>63</v>
      </c>
      <c r="L181" t="s">
        <v>64</v>
      </c>
      <c r="M181" s="53">
        <v>0</v>
      </c>
      <c r="N181" t="s">
        <v>65</v>
      </c>
      <c r="O181" t="s">
        <v>58</v>
      </c>
      <c r="P181" t="s">
        <v>58</v>
      </c>
      <c r="Q181" t="s">
        <v>58</v>
      </c>
      <c r="R181" t="s">
        <v>58</v>
      </c>
      <c r="S181" t="s">
        <v>58</v>
      </c>
      <c r="T181" t="s">
        <v>58</v>
      </c>
      <c r="U181">
        <v>189566</v>
      </c>
      <c r="W181" t="s">
        <v>66</v>
      </c>
      <c r="X181">
        <v>189566</v>
      </c>
      <c r="AA181" t="s">
        <v>67</v>
      </c>
    </row>
    <row r="182" spans="1:27" x14ac:dyDescent="0.2">
      <c r="A182">
        <v>1421</v>
      </c>
      <c r="B182" t="s">
        <v>59</v>
      </c>
      <c r="D182">
        <v>2016</v>
      </c>
      <c r="E182">
        <v>1</v>
      </c>
      <c r="F182" s="52">
        <v>42461</v>
      </c>
      <c r="G182" t="s">
        <v>60</v>
      </c>
      <c r="H182" t="s">
        <v>286</v>
      </c>
      <c r="I182" t="s">
        <v>71</v>
      </c>
      <c r="J182" s="53">
        <v>-437.89</v>
      </c>
      <c r="K182" t="s">
        <v>63</v>
      </c>
      <c r="L182" t="s">
        <v>64</v>
      </c>
      <c r="M182" s="53">
        <v>0</v>
      </c>
      <c r="N182" t="s">
        <v>65</v>
      </c>
      <c r="O182" t="s">
        <v>58</v>
      </c>
      <c r="P182" t="s">
        <v>58</v>
      </c>
      <c r="Q182" t="s">
        <v>58</v>
      </c>
      <c r="R182" t="s">
        <v>58</v>
      </c>
      <c r="S182" t="s">
        <v>58</v>
      </c>
      <c r="T182" t="s">
        <v>58</v>
      </c>
      <c r="U182">
        <v>189121</v>
      </c>
      <c r="W182" t="s">
        <v>66</v>
      </c>
      <c r="X182">
        <v>189121</v>
      </c>
      <c r="AA182" t="s">
        <v>67</v>
      </c>
    </row>
    <row r="183" spans="1:27" x14ac:dyDescent="0.2">
      <c r="A183">
        <v>1421</v>
      </c>
      <c r="B183" t="s">
        <v>59</v>
      </c>
      <c r="D183">
        <v>2016</v>
      </c>
      <c r="E183">
        <v>1</v>
      </c>
      <c r="F183" s="52">
        <v>42461</v>
      </c>
      <c r="G183" t="s">
        <v>60</v>
      </c>
      <c r="H183" t="s">
        <v>287</v>
      </c>
      <c r="I183" t="s">
        <v>62</v>
      </c>
      <c r="J183" s="53">
        <v>-166.55</v>
      </c>
      <c r="K183" t="s">
        <v>63</v>
      </c>
      <c r="L183" t="s">
        <v>64</v>
      </c>
      <c r="M183" s="53">
        <v>0</v>
      </c>
      <c r="N183" t="s">
        <v>65</v>
      </c>
      <c r="O183" t="s">
        <v>58</v>
      </c>
      <c r="P183" t="s">
        <v>58</v>
      </c>
      <c r="Q183" t="s">
        <v>58</v>
      </c>
      <c r="R183" t="s">
        <v>58</v>
      </c>
      <c r="S183" t="s">
        <v>58</v>
      </c>
      <c r="T183" t="s">
        <v>58</v>
      </c>
      <c r="U183">
        <v>189321</v>
      </c>
      <c r="W183" t="s">
        <v>66</v>
      </c>
      <c r="X183">
        <v>189321</v>
      </c>
      <c r="AA183" t="s">
        <v>67</v>
      </c>
    </row>
    <row r="184" spans="1:27" x14ac:dyDescent="0.2">
      <c r="A184">
        <v>1421</v>
      </c>
      <c r="B184" t="s">
        <v>59</v>
      </c>
      <c r="D184">
        <v>2016</v>
      </c>
      <c r="E184">
        <v>1</v>
      </c>
      <c r="F184" s="52">
        <v>42461</v>
      </c>
      <c r="G184" t="s">
        <v>60</v>
      </c>
      <c r="H184" t="s">
        <v>288</v>
      </c>
      <c r="I184" t="s">
        <v>87</v>
      </c>
      <c r="J184" s="53">
        <v>-875.78</v>
      </c>
      <c r="K184" t="s">
        <v>63</v>
      </c>
      <c r="L184" t="s">
        <v>64</v>
      </c>
      <c r="M184" s="53">
        <v>0</v>
      </c>
      <c r="N184" t="s">
        <v>65</v>
      </c>
      <c r="O184" t="s">
        <v>58</v>
      </c>
      <c r="P184" t="s">
        <v>58</v>
      </c>
      <c r="Q184" t="s">
        <v>58</v>
      </c>
      <c r="R184" t="s">
        <v>58</v>
      </c>
      <c r="S184" t="s">
        <v>58</v>
      </c>
      <c r="T184" t="s">
        <v>58</v>
      </c>
      <c r="U184">
        <v>189366</v>
      </c>
      <c r="W184" t="s">
        <v>66</v>
      </c>
      <c r="X184">
        <v>189366</v>
      </c>
      <c r="AA184" t="s">
        <v>67</v>
      </c>
    </row>
    <row r="185" spans="1:27" x14ac:dyDescent="0.2">
      <c r="A185">
        <v>1421</v>
      </c>
      <c r="B185" t="s">
        <v>59</v>
      </c>
      <c r="D185">
        <v>2016</v>
      </c>
      <c r="E185">
        <v>1</v>
      </c>
      <c r="F185" s="52">
        <v>42461</v>
      </c>
      <c r="G185" t="s">
        <v>60</v>
      </c>
      <c r="H185" t="s">
        <v>289</v>
      </c>
      <c r="I185" t="s">
        <v>69</v>
      </c>
      <c r="J185" s="53">
        <v>-187.81</v>
      </c>
      <c r="K185" t="s">
        <v>63</v>
      </c>
      <c r="L185" t="s">
        <v>64</v>
      </c>
      <c r="M185" s="53">
        <v>0</v>
      </c>
      <c r="N185" t="s">
        <v>65</v>
      </c>
      <c r="O185" t="s">
        <v>58</v>
      </c>
      <c r="P185" t="s">
        <v>58</v>
      </c>
      <c r="Q185" t="s">
        <v>58</v>
      </c>
      <c r="R185" t="s">
        <v>58</v>
      </c>
      <c r="S185" t="s">
        <v>58</v>
      </c>
      <c r="T185" t="s">
        <v>58</v>
      </c>
      <c r="U185">
        <v>189295</v>
      </c>
      <c r="W185" t="s">
        <v>66</v>
      </c>
      <c r="X185">
        <v>189295</v>
      </c>
      <c r="AA185" t="s">
        <v>67</v>
      </c>
    </row>
    <row r="186" spans="1:27" x14ac:dyDescent="0.2">
      <c r="A186">
        <v>1421</v>
      </c>
      <c r="B186" t="s">
        <v>59</v>
      </c>
      <c r="D186">
        <v>2016</v>
      </c>
      <c r="E186">
        <v>1</v>
      </c>
      <c r="F186" s="52">
        <v>42461</v>
      </c>
      <c r="G186" t="s">
        <v>60</v>
      </c>
      <c r="H186" t="s">
        <v>290</v>
      </c>
      <c r="I186" t="s">
        <v>62</v>
      </c>
      <c r="J186" s="53">
        <v>-166.55</v>
      </c>
      <c r="K186" t="s">
        <v>63</v>
      </c>
      <c r="L186" t="s">
        <v>64</v>
      </c>
      <c r="M186" s="53">
        <v>0</v>
      </c>
      <c r="N186" t="s">
        <v>65</v>
      </c>
      <c r="O186" t="s">
        <v>58</v>
      </c>
      <c r="P186" t="s">
        <v>58</v>
      </c>
      <c r="Q186" t="s">
        <v>58</v>
      </c>
      <c r="R186" t="s">
        <v>58</v>
      </c>
      <c r="S186" t="s">
        <v>58</v>
      </c>
      <c r="T186" t="s">
        <v>58</v>
      </c>
      <c r="U186">
        <v>189332</v>
      </c>
      <c r="W186" t="s">
        <v>66</v>
      </c>
      <c r="X186">
        <v>189332</v>
      </c>
      <c r="AA186" t="s">
        <v>67</v>
      </c>
    </row>
    <row r="187" spans="1:27" x14ac:dyDescent="0.2">
      <c r="A187">
        <v>1421</v>
      </c>
      <c r="B187" t="s">
        <v>59</v>
      </c>
      <c r="D187">
        <v>2016</v>
      </c>
      <c r="E187">
        <v>1</v>
      </c>
      <c r="F187" s="52">
        <v>42461</v>
      </c>
      <c r="G187" t="s">
        <v>60</v>
      </c>
      <c r="H187" t="s">
        <v>291</v>
      </c>
      <c r="I187" t="s">
        <v>69</v>
      </c>
      <c r="J187" s="53">
        <v>-187.81</v>
      </c>
      <c r="K187" t="s">
        <v>63</v>
      </c>
      <c r="L187" t="s">
        <v>64</v>
      </c>
      <c r="M187" s="53">
        <v>0</v>
      </c>
      <c r="N187" t="s">
        <v>65</v>
      </c>
      <c r="O187" t="s">
        <v>58</v>
      </c>
      <c r="P187" t="s">
        <v>58</v>
      </c>
      <c r="Q187" t="s">
        <v>58</v>
      </c>
      <c r="R187" t="s">
        <v>58</v>
      </c>
      <c r="S187" t="s">
        <v>58</v>
      </c>
      <c r="T187" t="s">
        <v>58</v>
      </c>
      <c r="U187">
        <v>189479</v>
      </c>
      <c r="W187" t="s">
        <v>66</v>
      </c>
      <c r="X187">
        <v>189479</v>
      </c>
      <c r="AA187" t="s">
        <v>67</v>
      </c>
    </row>
    <row r="188" spans="1:27" x14ac:dyDescent="0.2">
      <c r="A188">
        <v>1421</v>
      </c>
      <c r="B188" t="s">
        <v>59</v>
      </c>
      <c r="D188">
        <v>2016</v>
      </c>
      <c r="E188">
        <v>1</v>
      </c>
      <c r="F188" s="52">
        <v>42488</v>
      </c>
      <c r="G188" t="s">
        <v>60</v>
      </c>
      <c r="H188" t="s">
        <v>292</v>
      </c>
      <c r="I188" t="s">
        <v>293</v>
      </c>
      <c r="J188" s="53">
        <v>32.049999999999997</v>
      </c>
      <c r="K188" t="s">
        <v>294</v>
      </c>
      <c r="L188" t="s">
        <v>64</v>
      </c>
      <c r="M188" s="53">
        <v>0</v>
      </c>
      <c r="N188" t="s">
        <v>65</v>
      </c>
      <c r="O188" t="s">
        <v>58</v>
      </c>
      <c r="P188" t="s">
        <v>58</v>
      </c>
      <c r="Q188" t="s">
        <v>58</v>
      </c>
      <c r="R188" t="s">
        <v>58</v>
      </c>
      <c r="S188" t="s">
        <v>58</v>
      </c>
      <c r="T188" t="s">
        <v>58</v>
      </c>
      <c r="U188">
        <v>190837</v>
      </c>
      <c r="V188" t="s">
        <v>126</v>
      </c>
      <c r="W188" t="s">
        <v>295</v>
      </c>
      <c r="X188">
        <v>190837</v>
      </c>
      <c r="AA188" t="s">
        <v>67</v>
      </c>
    </row>
    <row r="189" spans="1:27" x14ac:dyDescent="0.2">
      <c r="A189">
        <v>1421</v>
      </c>
      <c r="B189" t="s">
        <v>59</v>
      </c>
      <c r="D189">
        <v>2016</v>
      </c>
      <c r="E189">
        <v>1</v>
      </c>
      <c r="F189" s="52">
        <v>42461</v>
      </c>
      <c r="G189" t="s">
        <v>60</v>
      </c>
      <c r="H189" t="s">
        <v>296</v>
      </c>
      <c r="I189" t="s">
        <v>105</v>
      </c>
      <c r="J189" s="53">
        <v>-437.89</v>
      </c>
      <c r="K189" t="s">
        <v>63</v>
      </c>
      <c r="L189" t="s">
        <v>64</v>
      </c>
      <c r="M189" s="53">
        <v>0</v>
      </c>
      <c r="N189" t="s">
        <v>65</v>
      </c>
      <c r="O189" t="s">
        <v>58</v>
      </c>
      <c r="P189" t="s">
        <v>58</v>
      </c>
      <c r="Q189" t="s">
        <v>58</v>
      </c>
      <c r="R189" t="s">
        <v>58</v>
      </c>
      <c r="S189" t="s">
        <v>58</v>
      </c>
      <c r="T189" t="s">
        <v>58</v>
      </c>
      <c r="U189">
        <v>189020</v>
      </c>
      <c r="W189" t="s">
        <v>66</v>
      </c>
      <c r="X189">
        <v>189020</v>
      </c>
      <c r="AA189" t="s">
        <v>67</v>
      </c>
    </row>
    <row r="190" spans="1:27" x14ac:dyDescent="0.2">
      <c r="A190">
        <v>1421</v>
      </c>
      <c r="B190" t="s">
        <v>59</v>
      </c>
      <c r="D190">
        <v>2016</v>
      </c>
      <c r="E190">
        <v>1</v>
      </c>
      <c r="F190" s="52">
        <v>42461</v>
      </c>
      <c r="G190" t="s">
        <v>60</v>
      </c>
      <c r="H190" t="s">
        <v>297</v>
      </c>
      <c r="I190" t="s">
        <v>71</v>
      </c>
      <c r="J190" s="53">
        <v>-437.89</v>
      </c>
      <c r="K190" t="s">
        <v>63</v>
      </c>
      <c r="L190" t="s">
        <v>64</v>
      </c>
      <c r="M190" s="53">
        <v>0</v>
      </c>
      <c r="N190" t="s">
        <v>65</v>
      </c>
      <c r="O190" t="s">
        <v>58</v>
      </c>
      <c r="P190" t="s">
        <v>58</v>
      </c>
      <c r="Q190" t="s">
        <v>58</v>
      </c>
      <c r="R190" t="s">
        <v>58</v>
      </c>
      <c r="S190" t="s">
        <v>58</v>
      </c>
      <c r="T190" t="s">
        <v>58</v>
      </c>
      <c r="U190">
        <v>189229</v>
      </c>
      <c r="W190" t="s">
        <v>66</v>
      </c>
      <c r="X190">
        <v>189229</v>
      </c>
      <c r="AA190" t="s">
        <v>67</v>
      </c>
    </row>
    <row r="191" spans="1:27" x14ac:dyDescent="0.2">
      <c r="A191">
        <v>1421</v>
      </c>
      <c r="B191" t="s">
        <v>59</v>
      </c>
      <c r="D191">
        <v>2016</v>
      </c>
      <c r="E191">
        <v>1</v>
      </c>
      <c r="F191" s="52">
        <v>42461</v>
      </c>
      <c r="G191" t="s">
        <v>60</v>
      </c>
      <c r="H191" t="s">
        <v>298</v>
      </c>
      <c r="I191" t="s">
        <v>69</v>
      </c>
      <c r="J191" s="53">
        <v>-187.81</v>
      </c>
      <c r="K191" t="s">
        <v>63</v>
      </c>
      <c r="L191" t="s">
        <v>64</v>
      </c>
      <c r="M191" s="53">
        <v>0</v>
      </c>
      <c r="N191" t="s">
        <v>65</v>
      </c>
      <c r="O191" t="s">
        <v>58</v>
      </c>
      <c r="P191" t="s">
        <v>58</v>
      </c>
      <c r="Q191" t="s">
        <v>58</v>
      </c>
      <c r="R191" t="s">
        <v>58</v>
      </c>
      <c r="S191" t="s">
        <v>58</v>
      </c>
      <c r="T191" t="s">
        <v>58</v>
      </c>
      <c r="U191">
        <v>189288</v>
      </c>
      <c r="W191" t="s">
        <v>66</v>
      </c>
      <c r="X191">
        <v>189288</v>
      </c>
      <c r="AA191" t="s">
        <v>67</v>
      </c>
    </row>
    <row r="192" spans="1:27" x14ac:dyDescent="0.2">
      <c r="A192">
        <v>1421</v>
      </c>
      <c r="B192" t="s">
        <v>59</v>
      </c>
      <c r="D192">
        <v>2016</v>
      </c>
      <c r="E192">
        <v>1</v>
      </c>
      <c r="F192" s="52">
        <v>42461</v>
      </c>
      <c r="G192" t="s">
        <v>60</v>
      </c>
      <c r="H192" t="s">
        <v>299</v>
      </c>
      <c r="I192" t="s">
        <v>300</v>
      </c>
      <c r="J192" s="53">
        <v>-3880.39</v>
      </c>
      <c r="K192" t="s">
        <v>63</v>
      </c>
      <c r="L192" t="s">
        <v>64</v>
      </c>
      <c r="M192" s="53">
        <v>0</v>
      </c>
      <c r="N192" t="s">
        <v>65</v>
      </c>
      <c r="O192" t="s">
        <v>58</v>
      </c>
      <c r="P192" t="s">
        <v>58</v>
      </c>
      <c r="Q192" t="s">
        <v>58</v>
      </c>
      <c r="R192" t="s">
        <v>58</v>
      </c>
      <c r="S192" t="s">
        <v>58</v>
      </c>
      <c r="T192" t="s">
        <v>58</v>
      </c>
      <c r="U192">
        <v>189598</v>
      </c>
      <c r="W192" t="s">
        <v>66</v>
      </c>
      <c r="X192">
        <v>189598</v>
      </c>
      <c r="AA192" t="s">
        <v>67</v>
      </c>
    </row>
    <row r="193" spans="1:27" x14ac:dyDescent="0.2">
      <c r="A193">
        <v>1421</v>
      </c>
      <c r="B193" t="s">
        <v>59</v>
      </c>
      <c r="D193">
        <v>2016</v>
      </c>
      <c r="E193">
        <v>1</v>
      </c>
      <c r="F193" s="52">
        <v>42461</v>
      </c>
      <c r="G193" t="s">
        <v>60</v>
      </c>
      <c r="H193" t="s">
        <v>301</v>
      </c>
      <c r="I193" t="s">
        <v>123</v>
      </c>
      <c r="J193" s="53">
        <v>-166.55</v>
      </c>
      <c r="K193" t="s">
        <v>63</v>
      </c>
      <c r="L193" t="s">
        <v>64</v>
      </c>
      <c r="M193" s="53">
        <v>0</v>
      </c>
      <c r="N193" t="s">
        <v>65</v>
      </c>
      <c r="O193" t="s">
        <v>58</v>
      </c>
      <c r="P193" t="s">
        <v>58</v>
      </c>
      <c r="Q193" t="s">
        <v>58</v>
      </c>
      <c r="R193" t="s">
        <v>58</v>
      </c>
      <c r="S193" t="s">
        <v>58</v>
      </c>
      <c r="T193" t="s">
        <v>58</v>
      </c>
      <c r="U193">
        <v>188917</v>
      </c>
      <c r="W193" t="s">
        <v>66</v>
      </c>
      <c r="X193">
        <v>188917</v>
      </c>
      <c r="AA193" t="s">
        <v>67</v>
      </c>
    </row>
    <row r="194" spans="1:27" x14ac:dyDescent="0.2">
      <c r="A194">
        <v>1421</v>
      </c>
      <c r="B194" t="s">
        <v>59</v>
      </c>
      <c r="D194">
        <v>2016</v>
      </c>
      <c r="E194">
        <v>1</v>
      </c>
      <c r="F194" s="52">
        <v>42461</v>
      </c>
      <c r="G194" t="s">
        <v>60</v>
      </c>
      <c r="H194" t="s">
        <v>302</v>
      </c>
      <c r="I194" t="s">
        <v>69</v>
      </c>
      <c r="J194" s="53">
        <v>-187.81</v>
      </c>
      <c r="K194" t="s">
        <v>63</v>
      </c>
      <c r="L194" t="s">
        <v>64</v>
      </c>
      <c r="M194" s="53">
        <v>0</v>
      </c>
      <c r="N194" t="s">
        <v>65</v>
      </c>
      <c r="O194" t="s">
        <v>58</v>
      </c>
      <c r="P194" t="s">
        <v>58</v>
      </c>
      <c r="Q194" t="s">
        <v>58</v>
      </c>
      <c r="R194" t="s">
        <v>58</v>
      </c>
      <c r="S194" t="s">
        <v>58</v>
      </c>
      <c r="T194" t="s">
        <v>58</v>
      </c>
      <c r="U194">
        <v>189586</v>
      </c>
      <c r="W194" t="s">
        <v>66</v>
      </c>
      <c r="X194">
        <v>189586</v>
      </c>
      <c r="AA194" t="s">
        <v>67</v>
      </c>
    </row>
    <row r="195" spans="1:27" x14ac:dyDescent="0.2">
      <c r="A195">
        <v>1421</v>
      </c>
      <c r="B195" t="s">
        <v>59</v>
      </c>
      <c r="D195">
        <v>2016</v>
      </c>
      <c r="E195">
        <v>1</v>
      </c>
      <c r="F195" s="52">
        <v>42461</v>
      </c>
      <c r="G195" t="s">
        <v>60</v>
      </c>
      <c r="H195" t="s">
        <v>303</v>
      </c>
      <c r="I195" t="s">
        <v>95</v>
      </c>
      <c r="J195" s="53">
        <v>-187.81</v>
      </c>
      <c r="K195" t="s">
        <v>63</v>
      </c>
      <c r="L195" t="s">
        <v>64</v>
      </c>
      <c r="M195" s="53">
        <v>0</v>
      </c>
      <c r="N195" t="s">
        <v>65</v>
      </c>
      <c r="O195" t="s">
        <v>58</v>
      </c>
      <c r="P195" t="s">
        <v>58</v>
      </c>
      <c r="Q195" t="s">
        <v>58</v>
      </c>
      <c r="R195" t="s">
        <v>58</v>
      </c>
      <c r="S195" t="s">
        <v>58</v>
      </c>
      <c r="T195" t="s">
        <v>58</v>
      </c>
      <c r="U195">
        <v>188932</v>
      </c>
      <c r="W195" t="s">
        <v>66</v>
      </c>
      <c r="X195">
        <v>188932</v>
      </c>
      <c r="AA195" t="s">
        <v>67</v>
      </c>
    </row>
    <row r="196" spans="1:27" x14ac:dyDescent="0.2">
      <c r="A196">
        <v>1421</v>
      </c>
      <c r="B196" t="s">
        <v>59</v>
      </c>
      <c r="D196">
        <v>2016</v>
      </c>
      <c r="E196">
        <v>1</v>
      </c>
      <c r="F196" s="52">
        <v>42461</v>
      </c>
      <c r="G196" t="s">
        <v>60</v>
      </c>
      <c r="H196" t="s">
        <v>304</v>
      </c>
      <c r="I196" t="s">
        <v>71</v>
      </c>
      <c r="J196" s="53">
        <v>-437.89</v>
      </c>
      <c r="K196" t="s">
        <v>63</v>
      </c>
      <c r="L196" t="s">
        <v>64</v>
      </c>
      <c r="M196" s="53">
        <v>0</v>
      </c>
      <c r="N196" t="s">
        <v>65</v>
      </c>
      <c r="O196" t="s">
        <v>58</v>
      </c>
      <c r="P196" t="s">
        <v>58</v>
      </c>
      <c r="Q196" t="s">
        <v>58</v>
      </c>
      <c r="R196" t="s">
        <v>58</v>
      </c>
      <c r="S196" t="s">
        <v>58</v>
      </c>
      <c r="T196" t="s">
        <v>58</v>
      </c>
      <c r="U196">
        <v>189270</v>
      </c>
      <c r="W196" t="s">
        <v>66</v>
      </c>
      <c r="X196">
        <v>189270</v>
      </c>
      <c r="AA196" t="s">
        <v>67</v>
      </c>
    </row>
    <row r="197" spans="1:27" x14ac:dyDescent="0.2">
      <c r="A197">
        <v>1421</v>
      </c>
      <c r="B197" t="s">
        <v>59</v>
      </c>
      <c r="D197">
        <v>2016</v>
      </c>
      <c r="E197">
        <v>1</v>
      </c>
      <c r="F197" s="52">
        <v>42461</v>
      </c>
      <c r="G197" t="s">
        <v>60</v>
      </c>
      <c r="H197" t="s">
        <v>305</v>
      </c>
      <c r="I197" t="s">
        <v>92</v>
      </c>
      <c r="J197" s="53">
        <v>-248.04</v>
      </c>
      <c r="K197" t="s">
        <v>63</v>
      </c>
      <c r="L197" t="s">
        <v>64</v>
      </c>
      <c r="M197" s="53">
        <v>0</v>
      </c>
      <c r="N197" t="s">
        <v>65</v>
      </c>
      <c r="O197" t="s">
        <v>58</v>
      </c>
      <c r="P197" t="s">
        <v>58</v>
      </c>
      <c r="Q197" t="s">
        <v>58</v>
      </c>
      <c r="R197" t="s">
        <v>58</v>
      </c>
      <c r="S197" t="s">
        <v>58</v>
      </c>
      <c r="T197" t="s">
        <v>58</v>
      </c>
      <c r="U197">
        <v>189596</v>
      </c>
      <c r="W197" t="s">
        <v>66</v>
      </c>
      <c r="X197">
        <v>189596</v>
      </c>
      <c r="AA197" t="s">
        <v>67</v>
      </c>
    </row>
    <row r="198" spans="1:27" x14ac:dyDescent="0.2">
      <c r="A198">
        <v>1421</v>
      </c>
      <c r="B198" t="s">
        <v>59</v>
      </c>
      <c r="D198">
        <v>2016</v>
      </c>
      <c r="E198">
        <v>1</v>
      </c>
      <c r="F198" s="52">
        <v>42461</v>
      </c>
      <c r="G198" t="s">
        <v>60</v>
      </c>
      <c r="H198" t="s">
        <v>306</v>
      </c>
      <c r="I198" t="s">
        <v>69</v>
      </c>
      <c r="J198" s="53">
        <v>-187.81</v>
      </c>
      <c r="K198" t="s">
        <v>63</v>
      </c>
      <c r="L198" t="s">
        <v>64</v>
      </c>
      <c r="M198" s="53">
        <v>0</v>
      </c>
      <c r="N198" t="s">
        <v>65</v>
      </c>
      <c r="O198" t="s">
        <v>58</v>
      </c>
      <c r="P198" t="s">
        <v>58</v>
      </c>
      <c r="Q198" t="s">
        <v>58</v>
      </c>
      <c r="R198" t="s">
        <v>58</v>
      </c>
      <c r="S198" t="s">
        <v>58</v>
      </c>
      <c r="T198" t="s">
        <v>58</v>
      </c>
      <c r="U198">
        <v>189569</v>
      </c>
      <c r="W198" t="s">
        <v>66</v>
      </c>
      <c r="X198">
        <v>189569</v>
      </c>
      <c r="AA198" t="s">
        <v>67</v>
      </c>
    </row>
    <row r="199" spans="1:27" x14ac:dyDescent="0.2">
      <c r="A199">
        <v>1421</v>
      </c>
      <c r="B199" t="s">
        <v>59</v>
      </c>
      <c r="D199">
        <v>2016</v>
      </c>
      <c r="E199">
        <v>1</v>
      </c>
      <c r="F199" s="52">
        <v>42461</v>
      </c>
      <c r="G199" t="s">
        <v>60</v>
      </c>
      <c r="H199" t="s">
        <v>307</v>
      </c>
      <c r="I199" t="s">
        <v>62</v>
      </c>
      <c r="J199" s="53">
        <v>-166.55</v>
      </c>
      <c r="K199" t="s">
        <v>63</v>
      </c>
      <c r="L199" t="s">
        <v>64</v>
      </c>
      <c r="M199" s="53">
        <v>0</v>
      </c>
      <c r="N199" t="s">
        <v>65</v>
      </c>
      <c r="O199" t="s">
        <v>58</v>
      </c>
      <c r="P199" t="s">
        <v>58</v>
      </c>
      <c r="Q199" t="s">
        <v>58</v>
      </c>
      <c r="R199" t="s">
        <v>58</v>
      </c>
      <c r="S199" t="s">
        <v>58</v>
      </c>
      <c r="T199" t="s">
        <v>58</v>
      </c>
      <c r="U199">
        <v>189341</v>
      </c>
      <c r="W199" t="s">
        <v>66</v>
      </c>
      <c r="X199">
        <v>189341</v>
      </c>
      <c r="AA199" t="s">
        <v>67</v>
      </c>
    </row>
    <row r="200" spans="1:27" x14ac:dyDescent="0.2">
      <c r="A200">
        <v>1421</v>
      </c>
      <c r="B200" t="s">
        <v>59</v>
      </c>
      <c r="D200">
        <v>2016</v>
      </c>
      <c r="E200">
        <v>1</v>
      </c>
      <c r="F200" s="52">
        <v>42461</v>
      </c>
      <c r="G200" t="s">
        <v>60</v>
      </c>
      <c r="H200" t="s">
        <v>308</v>
      </c>
      <c r="I200" t="s">
        <v>69</v>
      </c>
      <c r="J200" s="53">
        <v>-187.81</v>
      </c>
      <c r="K200" t="s">
        <v>63</v>
      </c>
      <c r="L200" t="s">
        <v>64</v>
      </c>
      <c r="M200" s="53">
        <v>0</v>
      </c>
      <c r="N200" t="s">
        <v>65</v>
      </c>
      <c r="O200" t="s">
        <v>58</v>
      </c>
      <c r="P200" t="s">
        <v>58</v>
      </c>
      <c r="Q200" t="s">
        <v>58</v>
      </c>
      <c r="R200" t="s">
        <v>58</v>
      </c>
      <c r="S200" t="s">
        <v>58</v>
      </c>
      <c r="T200" t="s">
        <v>58</v>
      </c>
      <c r="U200">
        <v>189403</v>
      </c>
      <c r="W200" t="s">
        <v>66</v>
      </c>
      <c r="X200">
        <v>189403</v>
      </c>
      <c r="AA200" t="s">
        <v>67</v>
      </c>
    </row>
    <row r="201" spans="1:27" x14ac:dyDescent="0.2">
      <c r="A201">
        <v>1421</v>
      </c>
      <c r="B201" t="s">
        <v>59</v>
      </c>
      <c r="D201">
        <v>2016</v>
      </c>
      <c r="E201">
        <v>1</v>
      </c>
      <c r="F201" s="52">
        <v>42461</v>
      </c>
      <c r="G201" t="s">
        <v>60</v>
      </c>
      <c r="H201" t="s">
        <v>309</v>
      </c>
      <c r="I201" t="s">
        <v>90</v>
      </c>
      <c r="J201" s="53">
        <v>-329.54</v>
      </c>
      <c r="K201" t="s">
        <v>63</v>
      </c>
      <c r="L201" t="s">
        <v>64</v>
      </c>
      <c r="M201" s="53">
        <v>0</v>
      </c>
      <c r="N201" t="s">
        <v>65</v>
      </c>
      <c r="O201" t="s">
        <v>58</v>
      </c>
      <c r="P201" t="s">
        <v>58</v>
      </c>
      <c r="Q201" t="s">
        <v>58</v>
      </c>
      <c r="R201" t="s">
        <v>58</v>
      </c>
      <c r="S201" t="s">
        <v>58</v>
      </c>
      <c r="T201" t="s">
        <v>58</v>
      </c>
      <c r="U201">
        <v>189517</v>
      </c>
      <c r="W201" t="s">
        <v>66</v>
      </c>
      <c r="X201">
        <v>189517</v>
      </c>
      <c r="AA201" t="s">
        <v>67</v>
      </c>
    </row>
    <row r="202" spans="1:27" x14ac:dyDescent="0.2">
      <c r="A202">
        <v>1421</v>
      </c>
      <c r="B202" t="s">
        <v>59</v>
      </c>
      <c r="D202">
        <v>2016</v>
      </c>
      <c r="E202">
        <v>1</v>
      </c>
      <c r="F202" s="52">
        <v>42488</v>
      </c>
      <c r="G202" t="s">
        <v>60</v>
      </c>
      <c r="H202" t="s">
        <v>310</v>
      </c>
      <c r="I202" t="s">
        <v>311</v>
      </c>
      <c r="J202" s="53">
        <v>-16.84</v>
      </c>
      <c r="K202" t="s">
        <v>63</v>
      </c>
      <c r="L202" t="s">
        <v>64</v>
      </c>
      <c r="M202" s="53">
        <v>0</v>
      </c>
      <c r="N202" t="s">
        <v>65</v>
      </c>
      <c r="O202" t="s">
        <v>58</v>
      </c>
      <c r="P202" t="s">
        <v>58</v>
      </c>
      <c r="Q202" t="s">
        <v>58</v>
      </c>
      <c r="R202" t="s">
        <v>58</v>
      </c>
      <c r="S202" t="s">
        <v>58</v>
      </c>
      <c r="T202" t="s">
        <v>58</v>
      </c>
      <c r="U202">
        <v>190835</v>
      </c>
      <c r="V202" t="s">
        <v>126</v>
      </c>
      <c r="W202" t="s">
        <v>312</v>
      </c>
      <c r="X202">
        <v>190835</v>
      </c>
      <c r="AA202" t="s">
        <v>67</v>
      </c>
    </row>
    <row r="203" spans="1:27" x14ac:dyDescent="0.2">
      <c r="A203">
        <v>1421</v>
      </c>
      <c r="B203" t="s">
        <v>59</v>
      </c>
      <c r="D203">
        <v>2016</v>
      </c>
      <c r="E203">
        <v>1</v>
      </c>
      <c r="F203" s="52">
        <v>42461</v>
      </c>
      <c r="G203" t="s">
        <v>60</v>
      </c>
      <c r="H203" t="s">
        <v>313</v>
      </c>
      <c r="I203" t="s">
        <v>71</v>
      </c>
      <c r="J203" s="53">
        <v>-437.89</v>
      </c>
      <c r="K203" t="s">
        <v>63</v>
      </c>
      <c r="L203" t="s">
        <v>64</v>
      </c>
      <c r="M203" s="53">
        <v>0</v>
      </c>
      <c r="N203" t="s">
        <v>65</v>
      </c>
      <c r="O203" t="s">
        <v>58</v>
      </c>
      <c r="P203" t="s">
        <v>58</v>
      </c>
      <c r="Q203" t="s">
        <v>58</v>
      </c>
      <c r="R203" t="s">
        <v>58</v>
      </c>
      <c r="S203" t="s">
        <v>58</v>
      </c>
      <c r="T203" t="s">
        <v>58</v>
      </c>
      <c r="U203">
        <v>189297</v>
      </c>
      <c r="W203" t="s">
        <v>66</v>
      </c>
      <c r="X203">
        <v>189297</v>
      </c>
      <c r="AA203" t="s">
        <v>67</v>
      </c>
    </row>
    <row r="204" spans="1:27" x14ac:dyDescent="0.2">
      <c r="A204">
        <v>1421</v>
      </c>
      <c r="B204" t="s">
        <v>59</v>
      </c>
      <c r="D204">
        <v>2016</v>
      </c>
      <c r="E204">
        <v>1</v>
      </c>
      <c r="F204" s="52">
        <v>42461</v>
      </c>
      <c r="G204" t="s">
        <v>60</v>
      </c>
      <c r="H204" t="s">
        <v>314</v>
      </c>
      <c r="I204" t="s">
        <v>71</v>
      </c>
      <c r="J204" s="53">
        <v>-437.89</v>
      </c>
      <c r="K204" t="s">
        <v>63</v>
      </c>
      <c r="L204" t="s">
        <v>64</v>
      </c>
      <c r="M204" s="53">
        <v>0</v>
      </c>
      <c r="N204" t="s">
        <v>65</v>
      </c>
      <c r="O204" t="s">
        <v>58</v>
      </c>
      <c r="P204" t="s">
        <v>58</v>
      </c>
      <c r="Q204" t="s">
        <v>58</v>
      </c>
      <c r="R204" t="s">
        <v>58</v>
      </c>
      <c r="S204" t="s">
        <v>58</v>
      </c>
      <c r="T204" t="s">
        <v>58</v>
      </c>
      <c r="U204">
        <v>189625</v>
      </c>
      <c r="W204" t="s">
        <v>66</v>
      </c>
      <c r="X204">
        <v>189625</v>
      </c>
      <c r="AA204" t="s">
        <v>67</v>
      </c>
    </row>
    <row r="205" spans="1:27" x14ac:dyDescent="0.2">
      <c r="A205">
        <v>1421</v>
      </c>
      <c r="B205" t="s">
        <v>59</v>
      </c>
      <c r="D205">
        <v>2016</v>
      </c>
      <c r="E205">
        <v>1</v>
      </c>
      <c r="F205" s="52">
        <v>42461</v>
      </c>
      <c r="G205" t="s">
        <v>60</v>
      </c>
      <c r="H205" t="s">
        <v>315</v>
      </c>
      <c r="I205" t="s">
        <v>71</v>
      </c>
      <c r="J205" s="53">
        <v>-437.89</v>
      </c>
      <c r="K205" t="s">
        <v>63</v>
      </c>
      <c r="L205" t="s">
        <v>64</v>
      </c>
      <c r="M205" s="53">
        <v>0</v>
      </c>
      <c r="N205" t="s">
        <v>65</v>
      </c>
      <c r="O205" t="s">
        <v>58</v>
      </c>
      <c r="P205" t="s">
        <v>58</v>
      </c>
      <c r="Q205" t="s">
        <v>58</v>
      </c>
      <c r="R205" t="s">
        <v>58</v>
      </c>
      <c r="S205" t="s">
        <v>58</v>
      </c>
      <c r="T205" t="s">
        <v>58</v>
      </c>
      <c r="U205">
        <v>189356</v>
      </c>
      <c r="W205" t="s">
        <v>66</v>
      </c>
      <c r="X205">
        <v>189356</v>
      </c>
      <c r="AA205" t="s">
        <v>67</v>
      </c>
    </row>
    <row r="206" spans="1:27" x14ac:dyDescent="0.2">
      <c r="A206">
        <v>1421</v>
      </c>
      <c r="B206" t="s">
        <v>59</v>
      </c>
      <c r="D206">
        <v>2016</v>
      </c>
      <c r="E206">
        <v>1</v>
      </c>
      <c r="F206" s="52">
        <v>42461</v>
      </c>
      <c r="G206" t="s">
        <v>60</v>
      </c>
      <c r="H206" t="s">
        <v>316</v>
      </c>
      <c r="I206" t="s">
        <v>62</v>
      </c>
      <c r="J206" s="53">
        <v>-166.55</v>
      </c>
      <c r="K206" t="s">
        <v>63</v>
      </c>
      <c r="L206" t="s">
        <v>64</v>
      </c>
      <c r="M206" s="53">
        <v>0</v>
      </c>
      <c r="N206" t="s">
        <v>65</v>
      </c>
      <c r="O206" t="s">
        <v>58</v>
      </c>
      <c r="P206" t="s">
        <v>58</v>
      </c>
      <c r="Q206" t="s">
        <v>58</v>
      </c>
      <c r="R206" t="s">
        <v>58</v>
      </c>
      <c r="S206" t="s">
        <v>58</v>
      </c>
      <c r="T206" t="s">
        <v>58</v>
      </c>
      <c r="U206">
        <v>189303</v>
      </c>
      <c r="W206" t="s">
        <v>66</v>
      </c>
      <c r="X206">
        <v>189303</v>
      </c>
      <c r="AA206" t="s">
        <v>67</v>
      </c>
    </row>
    <row r="207" spans="1:27" x14ac:dyDescent="0.2">
      <c r="A207">
        <v>1421</v>
      </c>
      <c r="B207" t="s">
        <v>59</v>
      </c>
      <c r="D207">
        <v>2016</v>
      </c>
      <c r="E207">
        <v>1</v>
      </c>
      <c r="F207" s="52">
        <v>42461</v>
      </c>
      <c r="G207" t="s">
        <v>60</v>
      </c>
      <c r="H207" t="s">
        <v>317</v>
      </c>
      <c r="I207" t="s">
        <v>90</v>
      </c>
      <c r="J207" s="53">
        <v>-329.54</v>
      </c>
      <c r="K207" t="s">
        <v>63</v>
      </c>
      <c r="L207" t="s">
        <v>64</v>
      </c>
      <c r="M207" s="53">
        <v>0</v>
      </c>
      <c r="N207" t="s">
        <v>65</v>
      </c>
      <c r="O207" t="s">
        <v>58</v>
      </c>
      <c r="P207" t="s">
        <v>58</v>
      </c>
      <c r="Q207" t="s">
        <v>58</v>
      </c>
      <c r="R207" t="s">
        <v>58</v>
      </c>
      <c r="S207" t="s">
        <v>58</v>
      </c>
      <c r="T207" t="s">
        <v>58</v>
      </c>
      <c r="U207">
        <v>189525</v>
      </c>
      <c r="W207" t="s">
        <v>66</v>
      </c>
      <c r="X207">
        <v>189525</v>
      </c>
      <c r="AA207" t="s">
        <v>67</v>
      </c>
    </row>
    <row r="208" spans="1:27" x14ac:dyDescent="0.2">
      <c r="A208">
        <v>1421</v>
      </c>
      <c r="B208" t="s">
        <v>59</v>
      </c>
      <c r="D208">
        <v>2016</v>
      </c>
      <c r="E208">
        <v>1</v>
      </c>
      <c r="F208" s="52">
        <v>42461</v>
      </c>
      <c r="G208" t="s">
        <v>60</v>
      </c>
      <c r="H208" t="s">
        <v>318</v>
      </c>
      <c r="I208" t="s">
        <v>319</v>
      </c>
      <c r="J208" s="53">
        <v>-269.47000000000003</v>
      </c>
      <c r="K208" t="s">
        <v>63</v>
      </c>
      <c r="L208" t="s">
        <v>64</v>
      </c>
      <c r="M208" s="53">
        <v>0</v>
      </c>
      <c r="N208" t="s">
        <v>65</v>
      </c>
      <c r="O208" t="s">
        <v>58</v>
      </c>
      <c r="P208" t="s">
        <v>58</v>
      </c>
      <c r="Q208" t="s">
        <v>58</v>
      </c>
      <c r="R208" t="s">
        <v>58</v>
      </c>
      <c r="S208" t="s">
        <v>58</v>
      </c>
      <c r="T208" t="s">
        <v>58</v>
      </c>
      <c r="U208">
        <v>189763</v>
      </c>
      <c r="V208" t="s">
        <v>126</v>
      </c>
      <c r="W208" t="s">
        <v>320</v>
      </c>
      <c r="X208">
        <v>189763</v>
      </c>
      <c r="AA208" t="s">
        <v>67</v>
      </c>
    </row>
    <row r="209" spans="1:27" x14ac:dyDescent="0.2">
      <c r="A209">
        <v>1421</v>
      </c>
      <c r="B209" t="s">
        <v>59</v>
      </c>
      <c r="D209">
        <v>2016</v>
      </c>
      <c r="E209">
        <v>1</v>
      </c>
      <c r="F209" s="52">
        <v>42461</v>
      </c>
      <c r="G209" t="s">
        <v>60</v>
      </c>
      <c r="H209" t="s">
        <v>321</v>
      </c>
      <c r="I209" t="s">
        <v>92</v>
      </c>
      <c r="J209" s="53">
        <v>-248.04</v>
      </c>
      <c r="K209" t="s">
        <v>63</v>
      </c>
      <c r="L209" t="s">
        <v>64</v>
      </c>
      <c r="M209" s="53">
        <v>0</v>
      </c>
      <c r="N209" t="s">
        <v>65</v>
      </c>
      <c r="O209" t="s">
        <v>58</v>
      </c>
      <c r="P209" t="s">
        <v>58</v>
      </c>
      <c r="Q209" t="s">
        <v>58</v>
      </c>
      <c r="R209" t="s">
        <v>58</v>
      </c>
      <c r="S209" t="s">
        <v>58</v>
      </c>
      <c r="T209" t="s">
        <v>58</v>
      </c>
      <c r="U209">
        <v>189413</v>
      </c>
      <c r="W209" t="s">
        <v>66</v>
      </c>
      <c r="X209">
        <v>189413</v>
      </c>
      <c r="AA209" t="s">
        <v>67</v>
      </c>
    </row>
    <row r="210" spans="1:27" x14ac:dyDescent="0.2">
      <c r="A210">
        <v>1421</v>
      </c>
      <c r="B210" t="s">
        <v>59</v>
      </c>
      <c r="D210">
        <v>2016</v>
      </c>
      <c r="E210">
        <v>1</v>
      </c>
      <c r="F210" s="52">
        <v>42461</v>
      </c>
      <c r="G210" t="s">
        <v>60</v>
      </c>
      <c r="H210" t="s">
        <v>322</v>
      </c>
      <c r="I210" t="s">
        <v>323</v>
      </c>
      <c r="J210" s="53">
        <v>-678.04</v>
      </c>
      <c r="K210" t="s">
        <v>63</v>
      </c>
      <c r="L210" t="s">
        <v>64</v>
      </c>
      <c r="M210" s="53">
        <v>0</v>
      </c>
      <c r="N210" t="s">
        <v>65</v>
      </c>
      <c r="O210" t="s">
        <v>58</v>
      </c>
      <c r="P210" t="s">
        <v>58</v>
      </c>
      <c r="Q210" t="s">
        <v>58</v>
      </c>
      <c r="R210" t="s">
        <v>58</v>
      </c>
      <c r="S210" t="s">
        <v>58</v>
      </c>
      <c r="T210" t="s">
        <v>58</v>
      </c>
      <c r="U210">
        <v>189068</v>
      </c>
      <c r="W210" t="s">
        <v>66</v>
      </c>
      <c r="X210">
        <v>189068</v>
      </c>
      <c r="AA210" t="s">
        <v>67</v>
      </c>
    </row>
    <row r="211" spans="1:27" x14ac:dyDescent="0.2">
      <c r="A211">
        <v>1421</v>
      </c>
      <c r="B211" t="s">
        <v>59</v>
      </c>
      <c r="D211">
        <v>2016</v>
      </c>
      <c r="E211">
        <v>1</v>
      </c>
      <c r="F211" s="52">
        <v>42461</v>
      </c>
      <c r="G211" t="s">
        <v>60</v>
      </c>
      <c r="H211" t="s">
        <v>324</v>
      </c>
      <c r="I211" t="s">
        <v>82</v>
      </c>
      <c r="J211" s="53">
        <v>-166.55</v>
      </c>
      <c r="K211" t="s">
        <v>63</v>
      </c>
      <c r="L211" t="s">
        <v>64</v>
      </c>
      <c r="M211" s="53">
        <v>0</v>
      </c>
      <c r="N211" t="s">
        <v>83</v>
      </c>
      <c r="O211" t="s">
        <v>58</v>
      </c>
      <c r="P211" t="s">
        <v>58</v>
      </c>
      <c r="Q211" t="s">
        <v>58</v>
      </c>
      <c r="R211" t="s">
        <v>58</v>
      </c>
      <c r="S211" t="s">
        <v>58</v>
      </c>
      <c r="T211" t="s">
        <v>58</v>
      </c>
      <c r="U211">
        <v>189665</v>
      </c>
      <c r="W211" t="s">
        <v>66</v>
      </c>
      <c r="X211">
        <v>189665</v>
      </c>
      <c r="AA211" t="s">
        <v>67</v>
      </c>
    </row>
    <row r="212" spans="1:27" x14ac:dyDescent="0.2">
      <c r="A212">
        <v>1421</v>
      </c>
      <c r="B212" t="s">
        <v>59</v>
      </c>
      <c r="D212">
        <v>2016</v>
      </c>
      <c r="E212">
        <v>1</v>
      </c>
      <c r="F212" s="52">
        <v>42461</v>
      </c>
      <c r="G212" t="s">
        <v>60</v>
      </c>
      <c r="H212" t="s">
        <v>325</v>
      </c>
      <c r="I212" t="s">
        <v>90</v>
      </c>
      <c r="J212" s="53">
        <v>-329.54</v>
      </c>
      <c r="K212" t="s">
        <v>63</v>
      </c>
      <c r="L212" t="s">
        <v>64</v>
      </c>
      <c r="M212" s="53">
        <v>0</v>
      </c>
      <c r="N212" t="s">
        <v>65</v>
      </c>
      <c r="O212" t="s">
        <v>58</v>
      </c>
      <c r="P212" t="s">
        <v>58</v>
      </c>
      <c r="Q212" t="s">
        <v>58</v>
      </c>
      <c r="R212" t="s">
        <v>58</v>
      </c>
      <c r="S212" t="s">
        <v>58</v>
      </c>
      <c r="T212" t="s">
        <v>58</v>
      </c>
      <c r="U212">
        <v>189655</v>
      </c>
      <c r="W212" t="s">
        <v>66</v>
      </c>
      <c r="X212">
        <v>189655</v>
      </c>
      <c r="AA212" t="s">
        <v>67</v>
      </c>
    </row>
    <row r="213" spans="1:27" x14ac:dyDescent="0.2">
      <c r="A213">
        <v>1421</v>
      </c>
      <c r="B213" t="s">
        <v>59</v>
      </c>
      <c r="D213">
        <v>2016</v>
      </c>
      <c r="E213">
        <v>1</v>
      </c>
      <c r="F213" s="52">
        <v>42461</v>
      </c>
      <c r="G213" t="s">
        <v>60</v>
      </c>
      <c r="H213" t="s">
        <v>326</v>
      </c>
      <c r="I213" t="s">
        <v>69</v>
      </c>
      <c r="J213" s="53">
        <v>-187.81</v>
      </c>
      <c r="K213" t="s">
        <v>63</v>
      </c>
      <c r="L213" t="s">
        <v>64</v>
      </c>
      <c r="M213" s="53">
        <v>0</v>
      </c>
      <c r="N213" t="s">
        <v>65</v>
      </c>
      <c r="O213" t="s">
        <v>58</v>
      </c>
      <c r="P213" t="s">
        <v>58</v>
      </c>
      <c r="Q213" t="s">
        <v>58</v>
      </c>
      <c r="R213" t="s">
        <v>58</v>
      </c>
      <c r="S213" t="s">
        <v>58</v>
      </c>
      <c r="T213" t="s">
        <v>58</v>
      </c>
      <c r="U213">
        <v>189535</v>
      </c>
      <c r="W213" t="s">
        <v>66</v>
      </c>
      <c r="X213">
        <v>189535</v>
      </c>
      <c r="AA213" t="s">
        <v>67</v>
      </c>
    </row>
    <row r="214" spans="1:27" x14ac:dyDescent="0.2">
      <c r="A214">
        <v>1421</v>
      </c>
      <c r="B214" t="s">
        <v>59</v>
      </c>
      <c r="D214">
        <v>2016</v>
      </c>
      <c r="E214">
        <v>1</v>
      </c>
      <c r="F214" s="52">
        <v>42461</v>
      </c>
      <c r="G214" t="s">
        <v>60</v>
      </c>
      <c r="H214" t="s">
        <v>327</v>
      </c>
      <c r="I214" t="s">
        <v>90</v>
      </c>
      <c r="J214" s="53">
        <v>-329.54</v>
      </c>
      <c r="K214" t="s">
        <v>63</v>
      </c>
      <c r="L214" t="s">
        <v>64</v>
      </c>
      <c r="M214" s="53">
        <v>0</v>
      </c>
      <c r="N214" t="s">
        <v>65</v>
      </c>
      <c r="O214" t="s">
        <v>58</v>
      </c>
      <c r="P214" t="s">
        <v>58</v>
      </c>
      <c r="Q214" t="s">
        <v>58</v>
      </c>
      <c r="R214" t="s">
        <v>58</v>
      </c>
      <c r="S214" t="s">
        <v>58</v>
      </c>
      <c r="T214" t="s">
        <v>58</v>
      </c>
      <c r="U214">
        <v>189096</v>
      </c>
      <c r="W214" t="s">
        <v>66</v>
      </c>
      <c r="X214">
        <v>189096</v>
      </c>
      <c r="AA214" t="s">
        <v>67</v>
      </c>
    </row>
    <row r="215" spans="1:27" x14ac:dyDescent="0.2">
      <c r="A215">
        <v>1421</v>
      </c>
      <c r="B215" t="s">
        <v>59</v>
      </c>
      <c r="D215">
        <v>2016</v>
      </c>
      <c r="E215">
        <v>1</v>
      </c>
      <c r="F215" s="52">
        <v>42461</v>
      </c>
      <c r="G215" t="s">
        <v>60</v>
      </c>
      <c r="H215" t="s">
        <v>328</v>
      </c>
      <c r="I215" t="s">
        <v>95</v>
      </c>
      <c r="J215" s="53">
        <v>-187.81</v>
      </c>
      <c r="K215" t="s">
        <v>63</v>
      </c>
      <c r="L215" t="s">
        <v>64</v>
      </c>
      <c r="M215" s="53">
        <v>0</v>
      </c>
      <c r="N215" t="s">
        <v>65</v>
      </c>
      <c r="O215" t="s">
        <v>58</v>
      </c>
      <c r="P215" t="s">
        <v>58</v>
      </c>
      <c r="Q215" t="s">
        <v>58</v>
      </c>
      <c r="R215" t="s">
        <v>58</v>
      </c>
      <c r="S215" t="s">
        <v>58</v>
      </c>
      <c r="T215" t="s">
        <v>58</v>
      </c>
      <c r="U215">
        <v>188938</v>
      </c>
      <c r="W215" t="s">
        <v>66</v>
      </c>
      <c r="X215">
        <v>188938</v>
      </c>
      <c r="AA215" t="s">
        <v>67</v>
      </c>
    </row>
    <row r="216" spans="1:27" x14ac:dyDescent="0.2">
      <c r="A216">
        <v>1421</v>
      </c>
      <c r="B216" t="s">
        <v>59</v>
      </c>
      <c r="D216">
        <v>2016</v>
      </c>
      <c r="E216">
        <v>1</v>
      </c>
      <c r="F216" s="52">
        <v>42461</v>
      </c>
      <c r="G216" t="s">
        <v>60</v>
      </c>
      <c r="H216" t="s">
        <v>329</v>
      </c>
      <c r="I216" t="s">
        <v>69</v>
      </c>
      <c r="J216" s="53">
        <v>-187.81</v>
      </c>
      <c r="K216" t="s">
        <v>63</v>
      </c>
      <c r="L216" t="s">
        <v>64</v>
      </c>
      <c r="M216" s="53">
        <v>0</v>
      </c>
      <c r="N216" t="s">
        <v>65</v>
      </c>
      <c r="O216" t="s">
        <v>58</v>
      </c>
      <c r="P216" t="s">
        <v>58</v>
      </c>
      <c r="Q216" t="s">
        <v>58</v>
      </c>
      <c r="R216" t="s">
        <v>58</v>
      </c>
      <c r="S216" t="s">
        <v>58</v>
      </c>
      <c r="T216" t="s">
        <v>58</v>
      </c>
      <c r="U216">
        <v>189579</v>
      </c>
      <c r="W216" t="s">
        <v>66</v>
      </c>
      <c r="X216">
        <v>189579</v>
      </c>
      <c r="AA216" t="s">
        <v>67</v>
      </c>
    </row>
    <row r="217" spans="1:27" x14ac:dyDescent="0.2">
      <c r="A217">
        <v>1421</v>
      </c>
      <c r="B217" t="s">
        <v>59</v>
      </c>
      <c r="D217">
        <v>2016</v>
      </c>
      <c r="E217">
        <v>1</v>
      </c>
      <c r="F217" s="52">
        <v>42461</v>
      </c>
      <c r="G217" t="s">
        <v>60</v>
      </c>
      <c r="H217" t="s">
        <v>330</v>
      </c>
      <c r="I217" t="s">
        <v>69</v>
      </c>
      <c r="J217" s="53">
        <v>-187.81</v>
      </c>
      <c r="K217" t="s">
        <v>63</v>
      </c>
      <c r="L217" t="s">
        <v>64</v>
      </c>
      <c r="M217" s="53">
        <v>0</v>
      </c>
      <c r="N217" t="s">
        <v>65</v>
      </c>
      <c r="O217" t="s">
        <v>58</v>
      </c>
      <c r="P217" t="s">
        <v>58</v>
      </c>
      <c r="Q217" t="s">
        <v>58</v>
      </c>
      <c r="R217" t="s">
        <v>58</v>
      </c>
      <c r="S217" t="s">
        <v>58</v>
      </c>
      <c r="T217" t="s">
        <v>58</v>
      </c>
      <c r="U217">
        <v>189114</v>
      </c>
      <c r="W217" t="s">
        <v>66</v>
      </c>
      <c r="X217">
        <v>189114</v>
      </c>
      <c r="AA217" t="s">
        <v>67</v>
      </c>
    </row>
    <row r="218" spans="1:27" x14ac:dyDescent="0.2">
      <c r="A218">
        <v>1421</v>
      </c>
      <c r="B218" t="s">
        <v>59</v>
      </c>
      <c r="D218">
        <v>2016</v>
      </c>
      <c r="E218">
        <v>1</v>
      </c>
      <c r="F218" s="52">
        <v>42461</v>
      </c>
      <c r="G218" t="s">
        <v>60</v>
      </c>
      <c r="H218" t="s">
        <v>331</v>
      </c>
      <c r="I218" t="s">
        <v>69</v>
      </c>
      <c r="J218" s="53">
        <v>-187.81</v>
      </c>
      <c r="K218" t="s">
        <v>63</v>
      </c>
      <c r="L218" t="s">
        <v>64</v>
      </c>
      <c r="M218" s="53">
        <v>0</v>
      </c>
      <c r="N218" t="s">
        <v>65</v>
      </c>
      <c r="O218" t="s">
        <v>58</v>
      </c>
      <c r="P218" t="s">
        <v>58</v>
      </c>
      <c r="Q218" t="s">
        <v>58</v>
      </c>
      <c r="R218" t="s">
        <v>58</v>
      </c>
      <c r="S218" t="s">
        <v>58</v>
      </c>
      <c r="T218" t="s">
        <v>58</v>
      </c>
      <c r="U218">
        <v>189423</v>
      </c>
      <c r="W218" t="s">
        <v>66</v>
      </c>
      <c r="X218">
        <v>189423</v>
      </c>
      <c r="AA218" t="s">
        <v>67</v>
      </c>
    </row>
    <row r="219" spans="1:27" x14ac:dyDescent="0.2">
      <c r="A219">
        <v>1421</v>
      </c>
      <c r="B219" t="s">
        <v>59</v>
      </c>
      <c r="D219">
        <v>2016</v>
      </c>
      <c r="E219">
        <v>1</v>
      </c>
      <c r="F219" s="52">
        <v>42461</v>
      </c>
      <c r="G219" t="s">
        <v>60</v>
      </c>
      <c r="H219" t="s">
        <v>332</v>
      </c>
      <c r="I219" t="s">
        <v>62</v>
      </c>
      <c r="J219" s="53">
        <v>-166.55</v>
      </c>
      <c r="K219" t="s">
        <v>63</v>
      </c>
      <c r="L219" t="s">
        <v>64</v>
      </c>
      <c r="M219" s="53">
        <v>0</v>
      </c>
      <c r="N219" t="s">
        <v>65</v>
      </c>
      <c r="O219" t="s">
        <v>58</v>
      </c>
      <c r="P219" t="s">
        <v>58</v>
      </c>
      <c r="Q219" t="s">
        <v>58</v>
      </c>
      <c r="R219" t="s">
        <v>58</v>
      </c>
      <c r="S219" t="s">
        <v>58</v>
      </c>
      <c r="T219" t="s">
        <v>58</v>
      </c>
      <c r="U219">
        <v>189388</v>
      </c>
      <c r="W219" t="s">
        <v>66</v>
      </c>
      <c r="X219">
        <v>189388</v>
      </c>
      <c r="AA219" t="s">
        <v>67</v>
      </c>
    </row>
    <row r="220" spans="1:27" x14ac:dyDescent="0.2">
      <c r="A220">
        <v>1421</v>
      </c>
      <c r="B220" t="s">
        <v>59</v>
      </c>
      <c r="D220">
        <v>2016</v>
      </c>
      <c r="E220">
        <v>1</v>
      </c>
      <c r="F220" s="52">
        <v>42461</v>
      </c>
      <c r="G220" t="s">
        <v>60</v>
      </c>
      <c r="H220" t="s">
        <v>333</v>
      </c>
      <c r="I220" t="s">
        <v>92</v>
      </c>
      <c r="J220" s="53">
        <v>-248.04</v>
      </c>
      <c r="K220" t="s">
        <v>63</v>
      </c>
      <c r="L220" t="s">
        <v>64</v>
      </c>
      <c r="M220" s="53">
        <v>0</v>
      </c>
      <c r="N220" t="s">
        <v>65</v>
      </c>
      <c r="O220" t="s">
        <v>58</v>
      </c>
      <c r="P220" t="s">
        <v>58</v>
      </c>
      <c r="Q220" t="s">
        <v>58</v>
      </c>
      <c r="R220" t="s">
        <v>58</v>
      </c>
      <c r="S220" t="s">
        <v>58</v>
      </c>
      <c r="T220" t="s">
        <v>58</v>
      </c>
      <c r="U220">
        <v>189447</v>
      </c>
      <c r="W220" t="s">
        <v>66</v>
      </c>
      <c r="X220">
        <v>189447</v>
      </c>
      <c r="AA220" t="s">
        <v>67</v>
      </c>
    </row>
    <row r="221" spans="1:27" x14ac:dyDescent="0.2">
      <c r="A221">
        <v>1421</v>
      </c>
      <c r="B221" t="s">
        <v>59</v>
      </c>
      <c r="D221">
        <v>2016</v>
      </c>
      <c r="E221">
        <v>1</v>
      </c>
      <c r="F221" s="52">
        <v>42461</v>
      </c>
      <c r="G221" t="s">
        <v>60</v>
      </c>
      <c r="H221" t="s">
        <v>334</v>
      </c>
      <c r="I221" t="s">
        <v>92</v>
      </c>
      <c r="J221" s="53">
        <v>-248.04</v>
      </c>
      <c r="K221" t="s">
        <v>63</v>
      </c>
      <c r="L221" t="s">
        <v>64</v>
      </c>
      <c r="M221" s="53">
        <v>0</v>
      </c>
      <c r="N221" t="s">
        <v>65</v>
      </c>
      <c r="O221" t="s">
        <v>58</v>
      </c>
      <c r="P221" t="s">
        <v>58</v>
      </c>
      <c r="Q221" t="s">
        <v>58</v>
      </c>
      <c r="R221" t="s">
        <v>58</v>
      </c>
      <c r="S221" t="s">
        <v>58</v>
      </c>
      <c r="T221" t="s">
        <v>58</v>
      </c>
      <c r="U221">
        <v>189112</v>
      </c>
      <c r="W221" t="s">
        <v>66</v>
      </c>
      <c r="X221">
        <v>189112</v>
      </c>
      <c r="AA221" t="s">
        <v>67</v>
      </c>
    </row>
    <row r="222" spans="1:27" x14ac:dyDescent="0.2">
      <c r="A222">
        <v>1421</v>
      </c>
      <c r="B222" t="s">
        <v>59</v>
      </c>
      <c r="D222">
        <v>2016</v>
      </c>
      <c r="E222">
        <v>1</v>
      </c>
      <c r="F222" s="52">
        <v>42461</v>
      </c>
      <c r="G222" t="s">
        <v>60</v>
      </c>
      <c r="H222" t="s">
        <v>335</v>
      </c>
      <c r="I222" t="s">
        <v>62</v>
      </c>
      <c r="J222" s="53">
        <v>-166.55</v>
      </c>
      <c r="K222" t="s">
        <v>63</v>
      </c>
      <c r="L222" t="s">
        <v>64</v>
      </c>
      <c r="M222" s="53">
        <v>0</v>
      </c>
      <c r="N222" t="s">
        <v>65</v>
      </c>
      <c r="O222" t="s">
        <v>58</v>
      </c>
      <c r="P222" t="s">
        <v>58</v>
      </c>
      <c r="Q222" t="s">
        <v>58</v>
      </c>
      <c r="R222" t="s">
        <v>58</v>
      </c>
      <c r="S222" t="s">
        <v>58</v>
      </c>
      <c r="T222" t="s">
        <v>58</v>
      </c>
      <c r="U222">
        <v>189345</v>
      </c>
      <c r="W222" t="s">
        <v>66</v>
      </c>
      <c r="X222">
        <v>189345</v>
      </c>
      <c r="AA222" t="s">
        <v>67</v>
      </c>
    </row>
    <row r="223" spans="1:27" x14ac:dyDescent="0.2">
      <c r="A223">
        <v>1421</v>
      </c>
      <c r="B223" t="s">
        <v>59</v>
      </c>
      <c r="D223">
        <v>2016</v>
      </c>
      <c r="E223">
        <v>1</v>
      </c>
      <c r="F223" s="52">
        <v>42461</v>
      </c>
      <c r="G223" t="s">
        <v>60</v>
      </c>
      <c r="H223" t="s">
        <v>336</v>
      </c>
      <c r="I223" t="s">
        <v>90</v>
      </c>
      <c r="J223" s="53">
        <v>-329.54</v>
      </c>
      <c r="K223" t="s">
        <v>63</v>
      </c>
      <c r="L223" t="s">
        <v>64</v>
      </c>
      <c r="M223" s="53">
        <v>0</v>
      </c>
      <c r="N223" t="s">
        <v>65</v>
      </c>
      <c r="O223" t="s">
        <v>58</v>
      </c>
      <c r="P223" t="s">
        <v>58</v>
      </c>
      <c r="Q223" t="s">
        <v>58</v>
      </c>
      <c r="R223" t="s">
        <v>58</v>
      </c>
      <c r="S223" t="s">
        <v>58</v>
      </c>
      <c r="T223" t="s">
        <v>58</v>
      </c>
      <c r="U223">
        <v>189135</v>
      </c>
      <c r="W223" t="s">
        <v>66</v>
      </c>
      <c r="X223">
        <v>189135</v>
      </c>
      <c r="AA223" t="s">
        <v>67</v>
      </c>
    </row>
    <row r="224" spans="1:27" x14ac:dyDescent="0.2">
      <c r="A224">
        <v>1421</v>
      </c>
      <c r="B224" t="s">
        <v>59</v>
      </c>
      <c r="D224">
        <v>2016</v>
      </c>
      <c r="E224">
        <v>1</v>
      </c>
      <c r="F224" s="52">
        <v>42461</v>
      </c>
      <c r="G224" t="s">
        <v>60</v>
      </c>
      <c r="H224" t="s">
        <v>337</v>
      </c>
      <c r="I224" t="s">
        <v>62</v>
      </c>
      <c r="J224" s="53">
        <v>-166.55</v>
      </c>
      <c r="K224" t="s">
        <v>63</v>
      </c>
      <c r="L224" t="s">
        <v>64</v>
      </c>
      <c r="M224" s="53">
        <v>0</v>
      </c>
      <c r="N224" t="s">
        <v>65</v>
      </c>
      <c r="O224" t="s">
        <v>58</v>
      </c>
      <c r="P224" t="s">
        <v>58</v>
      </c>
      <c r="Q224" t="s">
        <v>58</v>
      </c>
      <c r="R224" t="s">
        <v>58</v>
      </c>
      <c r="S224" t="s">
        <v>58</v>
      </c>
      <c r="T224" t="s">
        <v>58</v>
      </c>
      <c r="U224">
        <v>189354</v>
      </c>
      <c r="W224" t="s">
        <v>66</v>
      </c>
      <c r="X224">
        <v>189354</v>
      </c>
      <c r="AA224" t="s">
        <v>67</v>
      </c>
    </row>
    <row r="225" spans="1:27" x14ac:dyDescent="0.2">
      <c r="A225">
        <v>1421</v>
      </c>
      <c r="B225" t="s">
        <v>59</v>
      </c>
      <c r="D225">
        <v>2016</v>
      </c>
      <c r="E225">
        <v>1</v>
      </c>
      <c r="F225" s="52">
        <v>42461</v>
      </c>
      <c r="G225" t="s">
        <v>60</v>
      </c>
      <c r="H225" t="s">
        <v>338</v>
      </c>
      <c r="I225" t="s">
        <v>69</v>
      </c>
      <c r="J225" s="53">
        <v>-187.81</v>
      </c>
      <c r="K225" t="s">
        <v>63</v>
      </c>
      <c r="L225" t="s">
        <v>64</v>
      </c>
      <c r="M225" s="53">
        <v>0</v>
      </c>
      <c r="N225" t="s">
        <v>65</v>
      </c>
      <c r="O225" t="s">
        <v>58</v>
      </c>
      <c r="P225" t="s">
        <v>58</v>
      </c>
      <c r="Q225" t="s">
        <v>58</v>
      </c>
      <c r="R225" t="s">
        <v>58</v>
      </c>
      <c r="S225" t="s">
        <v>58</v>
      </c>
      <c r="T225" t="s">
        <v>58</v>
      </c>
      <c r="U225">
        <v>189134</v>
      </c>
      <c r="W225" t="s">
        <v>66</v>
      </c>
      <c r="X225">
        <v>189134</v>
      </c>
      <c r="AA225" t="s">
        <v>67</v>
      </c>
    </row>
    <row r="226" spans="1:27" x14ac:dyDescent="0.2">
      <c r="A226">
        <v>1421</v>
      </c>
      <c r="B226" t="s">
        <v>59</v>
      </c>
      <c r="D226">
        <v>2016</v>
      </c>
      <c r="E226">
        <v>1</v>
      </c>
      <c r="F226" s="52">
        <v>42461</v>
      </c>
      <c r="G226" t="s">
        <v>60</v>
      </c>
      <c r="H226" t="s">
        <v>339</v>
      </c>
      <c r="I226" t="s">
        <v>69</v>
      </c>
      <c r="J226" s="53">
        <v>-187.81</v>
      </c>
      <c r="K226" t="s">
        <v>63</v>
      </c>
      <c r="L226" t="s">
        <v>64</v>
      </c>
      <c r="M226" s="53">
        <v>0</v>
      </c>
      <c r="N226" t="s">
        <v>65</v>
      </c>
      <c r="O226" t="s">
        <v>58</v>
      </c>
      <c r="P226" t="s">
        <v>58</v>
      </c>
      <c r="Q226" t="s">
        <v>58</v>
      </c>
      <c r="R226" t="s">
        <v>58</v>
      </c>
      <c r="S226" t="s">
        <v>58</v>
      </c>
      <c r="T226" t="s">
        <v>58</v>
      </c>
      <c r="U226">
        <v>189195</v>
      </c>
      <c r="W226" t="s">
        <v>66</v>
      </c>
      <c r="X226">
        <v>189195</v>
      </c>
      <c r="AA226" t="s">
        <v>67</v>
      </c>
    </row>
    <row r="227" spans="1:27" x14ac:dyDescent="0.2">
      <c r="A227">
        <v>1421</v>
      </c>
      <c r="B227" t="s">
        <v>59</v>
      </c>
      <c r="D227">
        <v>2016</v>
      </c>
      <c r="E227">
        <v>1</v>
      </c>
      <c r="F227" s="52">
        <v>42461</v>
      </c>
      <c r="G227" t="s">
        <v>60</v>
      </c>
      <c r="H227" t="s">
        <v>340</v>
      </c>
      <c r="I227" t="s">
        <v>92</v>
      </c>
      <c r="J227" s="53">
        <v>-248.04</v>
      </c>
      <c r="K227" t="s">
        <v>63</v>
      </c>
      <c r="L227" t="s">
        <v>64</v>
      </c>
      <c r="M227" s="53">
        <v>0</v>
      </c>
      <c r="N227" t="s">
        <v>65</v>
      </c>
      <c r="O227" t="s">
        <v>58</v>
      </c>
      <c r="P227" t="s">
        <v>58</v>
      </c>
      <c r="Q227" t="s">
        <v>58</v>
      </c>
      <c r="R227" t="s">
        <v>58</v>
      </c>
      <c r="S227" t="s">
        <v>58</v>
      </c>
      <c r="T227" t="s">
        <v>58</v>
      </c>
      <c r="U227">
        <v>189541</v>
      </c>
      <c r="W227" t="s">
        <v>66</v>
      </c>
      <c r="X227">
        <v>189541</v>
      </c>
      <c r="AA227" t="s">
        <v>67</v>
      </c>
    </row>
    <row r="228" spans="1:27" x14ac:dyDescent="0.2">
      <c r="A228">
        <v>1421</v>
      </c>
      <c r="B228" t="s">
        <v>59</v>
      </c>
      <c r="D228">
        <v>2016</v>
      </c>
      <c r="E228">
        <v>1</v>
      </c>
      <c r="F228" s="52">
        <v>42461</v>
      </c>
      <c r="G228" t="s">
        <v>60</v>
      </c>
      <c r="H228" t="s">
        <v>341</v>
      </c>
      <c r="I228" t="s">
        <v>110</v>
      </c>
      <c r="J228" s="53">
        <v>-329.54</v>
      </c>
      <c r="K228" t="s">
        <v>63</v>
      </c>
      <c r="L228" t="s">
        <v>64</v>
      </c>
      <c r="M228" s="53">
        <v>0</v>
      </c>
      <c r="N228" t="s">
        <v>65</v>
      </c>
      <c r="O228" t="s">
        <v>58</v>
      </c>
      <c r="P228" t="s">
        <v>58</v>
      </c>
      <c r="Q228" t="s">
        <v>58</v>
      </c>
      <c r="R228" t="s">
        <v>58</v>
      </c>
      <c r="S228" t="s">
        <v>58</v>
      </c>
      <c r="T228" t="s">
        <v>58</v>
      </c>
      <c r="U228">
        <v>188997</v>
      </c>
      <c r="W228" t="s">
        <v>66</v>
      </c>
      <c r="X228">
        <v>188997</v>
      </c>
      <c r="AA228" t="s">
        <v>67</v>
      </c>
    </row>
    <row r="229" spans="1:27" x14ac:dyDescent="0.2">
      <c r="A229">
        <v>1421</v>
      </c>
      <c r="B229" t="s">
        <v>59</v>
      </c>
      <c r="D229">
        <v>2016</v>
      </c>
      <c r="E229">
        <v>1</v>
      </c>
      <c r="F229" s="52">
        <v>42461</v>
      </c>
      <c r="G229" t="s">
        <v>60</v>
      </c>
      <c r="H229" t="s">
        <v>342</v>
      </c>
      <c r="I229" t="s">
        <v>90</v>
      </c>
      <c r="J229" s="53">
        <v>-329.54</v>
      </c>
      <c r="K229" t="s">
        <v>63</v>
      </c>
      <c r="L229" t="s">
        <v>64</v>
      </c>
      <c r="M229" s="53">
        <v>0</v>
      </c>
      <c r="N229" t="s">
        <v>65</v>
      </c>
      <c r="O229" t="s">
        <v>58</v>
      </c>
      <c r="P229" t="s">
        <v>58</v>
      </c>
      <c r="Q229" t="s">
        <v>58</v>
      </c>
      <c r="R229" t="s">
        <v>58</v>
      </c>
      <c r="S229" t="s">
        <v>58</v>
      </c>
      <c r="T229" t="s">
        <v>58</v>
      </c>
      <c r="U229">
        <v>189113</v>
      </c>
      <c r="W229" t="s">
        <v>66</v>
      </c>
      <c r="X229">
        <v>189113</v>
      </c>
      <c r="AA229" t="s">
        <v>67</v>
      </c>
    </row>
    <row r="230" spans="1:27" x14ac:dyDescent="0.2">
      <c r="A230">
        <v>1421</v>
      </c>
      <c r="B230" t="s">
        <v>59</v>
      </c>
      <c r="D230">
        <v>2016</v>
      </c>
      <c r="E230">
        <v>1</v>
      </c>
      <c r="F230" s="52">
        <v>42461</v>
      </c>
      <c r="G230" t="s">
        <v>60</v>
      </c>
      <c r="H230" t="s">
        <v>343</v>
      </c>
      <c r="I230" t="s">
        <v>90</v>
      </c>
      <c r="J230" s="53">
        <v>-329.54</v>
      </c>
      <c r="K230" t="s">
        <v>63</v>
      </c>
      <c r="L230" t="s">
        <v>64</v>
      </c>
      <c r="M230" s="53">
        <v>0</v>
      </c>
      <c r="N230" t="s">
        <v>65</v>
      </c>
      <c r="O230" t="s">
        <v>58</v>
      </c>
      <c r="P230" t="s">
        <v>58</v>
      </c>
      <c r="Q230" t="s">
        <v>58</v>
      </c>
      <c r="R230" t="s">
        <v>58</v>
      </c>
      <c r="S230" t="s">
        <v>58</v>
      </c>
      <c r="T230" t="s">
        <v>58</v>
      </c>
      <c r="U230">
        <v>189561</v>
      </c>
      <c r="W230" t="s">
        <v>66</v>
      </c>
      <c r="X230">
        <v>189561</v>
      </c>
      <c r="AA230" t="s">
        <v>67</v>
      </c>
    </row>
    <row r="231" spans="1:27" x14ac:dyDescent="0.2">
      <c r="A231">
        <v>1421</v>
      </c>
      <c r="B231" t="s">
        <v>59</v>
      </c>
      <c r="D231">
        <v>2016</v>
      </c>
      <c r="E231">
        <v>1</v>
      </c>
      <c r="F231" s="52">
        <v>42461</v>
      </c>
      <c r="G231" t="s">
        <v>60</v>
      </c>
      <c r="H231" t="s">
        <v>344</v>
      </c>
      <c r="I231" t="s">
        <v>82</v>
      </c>
      <c r="J231" s="53">
        <v>-166.55</v>
      </c>
      <c r="K231" t="s">
        <v>63</v>
      </c>
      <c r="L231" t="s">
        <v>64</v>
      </c>
      <c r="M231" s="53">
        <v>0</v>
      </c>
      <c r="N231" t="s">
        <v>83</v>
      </c>
      <c r="O231" t="s">
        <v>58</v>
      </c>
      <c r="P231" t="s">
        <v>58</v>
      </c>
      <c r="Q231" t="s">
        <v>58</v>
      </c>
      <c r="R231" t="s">
        <v>58</v>
      </c>
      <c r="S231" t="s">
        <v>58</v>
      </c>
      <c r="T231" t="s">
        <v>58</v>
      </c>
      <c r="U231">
        <v>189667</v>
      </c>
      <c r="W231" t="s">
        <v>66</v>
      </c>
      <c r="X231">
        <v>189667</v>
      </c>
      <c r="AA231" t="s">
        <v>67</v>
      </c>
    </row>
    <row r="232" spans="1:27" x14ac:dyDescent="0.2">
      <c r="A232">
        <v>1421</v>
      </c>
      <c r="B232" t="s">
        <v>59</v>
      </c>
      <c r="D232">
        <v>2016</v>
      </c>
      <c r="E232">
        <v>1</v>
      </c>
      <c r="F232" s="52">
        <v>42461</v>
      </c>
      <c r="G232" t="s">
        <v>60</v>
      </c>
      <c r="H232" t="s">
        <v>345</v>
      </c>
      <c r="I232" t="s">
        <v>82</v>
      </c>
      <c r="J232" s="53">
        <v>-166.55</v>
      </c>
      <c r="K232" t="s">
        <v>63</v>
      </c>
      <c r="L232" t="s">
        <v>64</v>
      </c>
      <c r="M232" s="53">
        <v>0</v>
      </c>
      <c r="N232" t="s">
        <v>83</v>
      </c>
      <c r="O232" t="s">
        <v>58</v>
      </c>
      <c r="P232" t="s">
        <v>58</v>
      </c>
      <c r="Q232" t="s">
        <v>58</v>
      </c>
      <c r="R232" t="s">
        <v>58</v>
      </c>
      <c r="S232" t="s">
        <v>58</v>
      </c>
      <c r="T232" t="s">
        <v>58</v>
      </c>
      <c r="U232">
        <v>189674</v>
      </c>
      <c r="W232" t="s">
        <v>66</v>
      </c>
      <c r="X232">
        <v>189674</v>
      </c>
      <c r="AA232" t="s">
        <v>67</v>
      </c>
    </row>
    <row r="233" spans="1:27" x14ac:dyDescent="0.2">
      <c r="A233">
        <v>1421</v>
      </c>
      <c r="B233" t="s">
        <v>59</v>
      </c>
      <c r="D233">
        <v>2016</v>
      </c>
      <c r="E233">
        <v>1</v>
      </c>
      <c r="F233" s="52">
        <v>42461</v>
      </c>
      <c r="G233" t="s">
        <v>60</v>
      </c>
      <c r="H233" t="s">
        <v>346</v>
      </c>
      <c r="I233" t="s">
        <v>62</v>
      </c>
      <c r="J233" s="53">
        <v>-166.55</v>
      </c>
      <c r="K233" t="s">
        <v>63</v>
      </c>
      <c r="L233" t="s">
        <v>64</v>
      </c>
      <c r="M233" s="53">
        <v>0</v>
      </c>
      <c r="N233" t="s">
        <v>65</v>
      </c>
      <c r="O233" t="s">
        <v>58</v>
      </c>
      <c r="P233" t="s">
        <v>58</v>
      </c>
      <c r="Q233" t="s">
        <v>58</v>
      </c>
      <c r="R233" t="s">
        <v>58</v>
      </c>
      <c r="S233" t="s">
        <v>58</v>
      </c>
      <c r="T233" t="s">
        <v>58</v>
      </c>
      <c r="U233">
        <v>189630</v>
      </c>
      <c r="W233" t="s">
        <v>66</v>
      </c>
      <c r="X233">
        <v>189630</v>
      </c>
      <c r="AA233" t="s">
        <v>67</v>
      </c>
    </row>
    <row r="234" spans="1:27" x14ac:dyDescent="0.2">
      <c r="A234">
        <v>1421</v>
      </c>
      <c r="B234" t="s">
        <v>59</v>
      </c>
      <c r="D234">
        <v>2016</v>
      </c>
      <c r="E234">
        <v>1</v>
      </c>
      <c r="F234" s="52">
        <v>42461</v>
      </c>
      <c r="G234" t="s">
        <v>60</v>
      </c>
      <c r="H234" t="s">
        <v>347</v>
      </c>
      <c r="I234" t="s">
        <v>110</v>
      </c>
      <c r="J234" s="53">
        <v>-329.54</v>
      </c>
      <c r="K234" t="s">
        <v>63</v>
      </c>
      <c r="L234" t="s">
        <v>64</v>
      </c>
      <c r="M234" s="53">
        <v>0</v>
      </c>
      <c r="N234" t="s">
        <v>65</v>
      </c>
      <c r="O234" t="s">
        <v>58</v>
      </c>
      <c r="P234" t="s">
        <v>58</v>
      </c>
      <c r="Q234" t="s">
        <v>58</v>
      </c>
      <c r="R234" t="s">
        <v>58</v>
      </c>
      <c r="S234" t="s">
        <v>58</v>
      </c>
      <c r="T234" t="s">
        <v>58</v>
      </c>
      <c r="U234">
        <v>189011</v>
      </c>
      <c r="W234" t="s">
        <v>66</v>
      </c>
      <c r="X234">
        <v>189011</v>
      </c>
      <c r="AA234" t="s">
        <v>67</v>
      </c>
    </row>
    <row r="235" spans="1:27" x14ac:dyDescent="0.2">
      <c r="A235">
        <v>1421</v>
      </c>
      <c r="B235" t="s">
        <v>59</v>
      </c>
      <c r="D235">
        <v>2016</v>
      </c>
      <c r="E235">
        <v>1</v>
      </c>
      <c r="F235" s="52">
        <v>42461</v>
      </c>
      <c r="G235" t="s">
        <v>60</v>
      </c>
      <c r="H235" t="s">
        <v>348</v>
      </c>
      <c r="I235" t="s">
        <v>71</v>
      </c>
      <c r="J235" s="53">
        <v>-437.89</v>
      </c>
      <c r="K235" t="s">
        <v>63</v>
      </c>
      <c r="L235" t="s">
        <v>64</v>
      </c>
      <c r="M235" s="53">
        <v>0</v>
      </c>
      <c r="N235" t="s">
        <v>65</v>
      </c>
      <c r="O235" t="s">
        <v>58</v>
      </c>
      <c r="P235" t="s">
        <v>58</v>
      </c>
      <c r="Q235" t="s">
        <v>58</v>
      </c>
      <c r="R235" t="s">
        <v>58</v>
      </c>
      <c r="S235" t="s">
        <v>58</v>
      </c>
      <c r="T235" t="s">
        <v>58</v>
      </c>
      <c r="U235">
        <v>189373</v>
      </c>
      <c r="W235" t="s">
        <v>66</v>
      </c>
      <c r="X235">
        <v>189373</v>
      </c>
      <c r="AA235" t="s">
        <v>67</v>
      </c>
    </row>
    <row r="236" spans="1:27" x14ac:dyDescent="0.2">
      <c r="A236">
        <v>1421</v>
      </c>
      <c r="B236" t="s">
        <v>59</v>
      </c>
      <c r="D236">
        <v>2016</v>
      </c>
      <c r="E236">
        <v>1</v>
      </c>
      <c r="F236" s="52">
        <v>42461</v>
      </c>
      <c r="G236" t="s">
        <v>60</v>
      </c>
      <c r="H236" t="s">
        <v>349</v>
      </c>
      <c r="I236" t="s">
        <v>71</v>
      </c>
      <c r="J236" s="53">
        <v>-437.89</v>
      </c>
      <c r="K236" t="s">
        <v>63</v>
      </c>
      <c r="L236" t="s">
        <v>64</v>
      </c>
      <c r="M236" s="53">
        <v>0</v>
      </c>
      <c r="N236" t="s">
        <v>65</v>
      </c>
      <c r="O236" t="s">
        <v>58</v>
      </c>
      <c r="P236" t="s">
        <v>58</v>
      </c>
      <c r="Q236" t="s">
        <v>58</v>
      </c>
      <c r="R236" t="s">
        <v>58</v>
      </c>
      <c r="S236" t="s">
        <v>58</v>
      </c>
      <c r="T236" t="s">
        <v>58</v>
      </c>
      <c r="U236">
        <v>189353</v>
      </c>
      <c r="W236" t="s">
        <v>66</v>
      </c>
      <c r="X236">
        <v>189353</v>
      </c>
      <c r="AA236" t="s">
        <v>67</v>
      </c>
    </row>
    <row r="237" spans="1:27" x14ac:dyDescent="0.2">
      <c r="A237">
        <v>1421</v>
      </c>
      <c r="B237" t="s">
        <v>59</v>
      </c>
      <c r="D237">
        <v>2016</v>
      </c>
      <c r="E237">
        <v>1</v>
      </c>
      <c r="F237" s="52">
        <v>42461</v>
      </c>
      <c r="G237" t="s">
        <v>60</v>
      </c>
      <c r="H237" t="s">
        <v>350</v>
      </c>
      <c r="I237" t="s">
        <v>62</v>
      </c>
      <c r="J237" s="53">
        <v>-166.55</v>
      </c>
      <c r="K237" t="s">
        <v>63</v>
      </c>
      <c r="L237" t="s">
        <v>64</v>
      </c>
      <c r="M237" s="53">
        <v>0</v>
      </c>
      <c r="N237" t="s">
        <v>65</v>
      </c>
      <c r="O237" t="s">
        <v>58</v>
      </c>
      <c r="P237" t="s">
        <v>58</v>
      </c>
      <c r="Q237" t="s">
        <v>58</v>
      </c>
      <c r="R237" t="s">
        <v>58</v>
      </c>
      <c r="S237" t="s">
        <v>58</v>
      </c>
      <c r="T237" t="s">
        <v>58</v>
      </c>
      <c r="U237">
        <v>189580</v>
      </c>
      <c r="W237" t="s">
        <v>66</v>
      </c>
      <c r="X237">
        <v>189580</v>
      </c>
      <c r="AA237" t="s">
        <v>67</v>
      </c>
    </row>
    <row r="238" spans="1:27" x14ac:dyDescent="0.2">
      <c r="A238">
        <v>1421</v>
      </c>
      <c r="B238" t="s">
        <v>59</v>
      </c>
      <c r="D238">
        <v>2016</v>
      </c>
      <c r="E238">
        <v>1</v>
      </c>
      <c r="F238" s="52">
        <v>42461</v>
      </c>
      <c r="G238" t="s">
        <v>60</v>
      </c>
      <c r="H238" t="s">
        <v>351</v>
      </c>
      <c r="I238" t="s">
        <v>352</v>
      </c>
      <c r="J238" s="53">
        <v>-1731.35</v>
      </c>
      <c r="K238" t="s">
        <v>63</v>
      </c>
      <c r="L238" t="s">
        <v>64</v>
      </c>
      <c r="M238" s="53">
        <v>0</v>
      </c>
      <c r="N238" t="s">
        <v>65</v>
      </c>
      <c r="O238" t="s">
        <v>58</v>
      </c>
      <c r="P238" t="s">
        <v>58</v>
      </c>
      <c r="Q238" t="s">
        <v>58</v>
      </c>
      <c r="R238" t="s">
        <v>58</v>
      </c>
      <c r="S238" t="s">
        <v>58</v>
      </c>
      <c r="T238" t="s">
        <v>58</v>
      </c>
      <c r="U238">
        <v>189560</v>
      </c>
      <c r="W238" t="s">
        <v>66</v>
      </c>
      <c r="X238">
        <v>189560</v>
      </c>
      <c r="AA238" t="s">
        <v>67</v>
      </c>
    </row>
    <row r="239" spans="1:27" x14ac:dyDescent="0.2">
      <c r="A239">
        <v>1421</v>
      </c>
      <c r="B239" t="s">
        <v>59</v>
      </c>
      <c r="D239">
        <v>2016</v>
      </c>
      <c r="E239">
        <v>1</v>
      </c>
      <c r="F239" s="52">
        <v>42461</v>
      </c>
      <c r="G239" t="s">
        <v>60</v>
      </c>
      <c r="H239" t="s">
        <v>353</v>
      </c>
      <c r="I239" t="s">
        <v>92</v>
      </c>
      <c r="J239" s="53">
        <v>-248.04</v>
      </c>
      <c r="K239" t="s">
        <v>63</v>
      </c>
      <c r="L239" t="s">
        <v>64</v>
      </c>
      <c r="M239" s="53">
        <v>0</v>
      </c>
      <c r="N239" t="s">
        <v>65</v>
      </c>
      <c r="O239" t="s">
        <v>58</v>
      </c>
      <c r="P239" t="s">
        <v>58</v>
      </c>
      <c r="Q239" t="s">
        <v>58</v>
      </c>
      <c r="R239" t="s">
        <v>58</v>
      </c>
      <c r="S239" t="s">
        <v>58</v>
      </c>
      <c r="T239" t="s">
        <v>58</v>
      </c>
      <c r="U239">
        <v>189124</v>
      </c>
      <c r="W239" t="s">
        <v>66</v>
      </c>
      <c r="X239">
        <v>189124</v>
      </c>
      <c r="AA239" t="s">
        <v>67</v>
      </c>
    </row>
    <row r="240" spans="1:27" x14ac:dyDescent="0.2">
      <c r="A240">
        <v>1421</v>
      </c>
      <c r="B240" t="s">
        <v>59</v>
      </c>
      <c r="D240">
        <v>2016</v>
      </c>
      <c r="E240">
        <v>1</v>
      </c>
      <c r="F240" s="52">
        <v>42461</v>
      </c>
      <c r="G240" t="s">
        <v>60</v>
      </c>
      <c r="H240" t="s">
        <v>354</v>
      </c>
      <c r="I240" t="s">
        <v>69</v>
      </c>
      <c r="J240" s="53">
        <v>-187.81</v>
      </c>
      <c r="K240" t="s">
        <v>63</v>
      </c>
      <c r="L240" t="s">
        <v>64</v>
      </c>
      <c r="M240" s="53">
        <v>0</v>
      </c>
      <c r="N240" t="s">
        <v>65</v>
      </c>
      <c r="O240" t="s">
        <v>58</v>
      </c>
      <c r="P240" t="s">
        <v>58</v>
      </c>
      <c r="Q240" t="s">
        <v>58</v>
      </c>
      <c r="R240" t="s">
        <v>58</v>
      </c>
      <c r="S240" t="s">
        <v>58</v>
      </c>
      <c r="T240" t="s">
        <v>58</v>
      </c>
      <c r="U240">
        <v>189539</v>
      </c>
      <c r="W240" t="s">
        <v>66</v>
      </c>
      <c r="X240">
        <v>189539</v>
      </c>
      <c r="AA240" t="s">
        <v>67</v>
      </c>
    </row>
    <row r="241" spans="1:27" x14ac:dyDescent="0.2">
      <c r="A241">
        <v>1421</v>
      </c>
      <c r="B241" t="s">
        <v>59</v>
      </c>
      <c r="D241">
        <v>2016</v>
      </c>
      <c r="E241">
        <v>1</v>
      </c>
      <c r="F241" s="52">
        <v>42461</v>
      </c>
      <c r="G241" t="s">
        <v>60</v>
      </c>
      <c r="H241" t="s">
        <v>355</v>
      </c>
      <c r="I241" t="s">
        <v>62</v>
      </c>
      <c r="J241" s="53">
        <v>-166.55</v>
      </c>
      <c r="K241" t="s">
        <v>63</v>
      </c>
      <c r="L241" t="s">
        <v>64</v>
      </c>
      <c r="M241" s="53">
        <v>0</v>
      </c>
      <c r="N241" t="s">
        <v>65</v>
      </c>
      <c r="O241" t="s">
        <v>58</v>
      </c>
      <c r="P241" t="s">
        <v>58</v>
      </c>
      <c r="Q241" t="s">
        <v>58</v>
      </c>
      <c r="R241" t="s">
        <v>58</v>
      </c>
      <c r="S241" t="s">
        <v>58</v>
      </c>
      <c r="T241" t="s">
        <v>58</v>
      </c>
      <c r="U241">
        <v>189449</v>
      </c>
      <c r="W241" t="s">
        <v>66</v>
      </c>
      <c r="X241">
        <v>189449</v>
      </c>
      <c r="AA241" t="s">
        <v>67</v>
      </c>
    </row>
    <row r="242" spans="1:27" x14ac:dyDescent="0.2">
      <c r="A242">
        <v>1421</v>
      </c>
      <c r="B242" t="s">
        <v>59</v>
      </c>
      <c r="D242">
        <v>2016</v>
      </c>
      <c r="E242">
        <v>1</v>
      </c>
      <c r="F242" s="52">
        <v>42461</v>
      </c>
      <c r="G242" t="s">
        <v>60</v>
      </c>
      <c r="H242" t="s">
        <v>356</v>
      </c>
      <c r="I242" t="s">
        <v>95</v>
      </c>
      <c r="J242" s="53">
        <v>-187.81</v>
      </c>
      <c r="K242" t="s">
        <v>63</v>
      </c>
      <c r="L242" t="s">
        <v>64</v>
      </c>
      <c r="M242" s="53">
        <v>0</v>
      </c>
      <c r="N242" t="s">
        <v>65</v>
      </c>
      <c r="O242" t="s">
        <v>58</v>
      </c>
      <c r="P242" t="s">
        <v>58</v>
      </c>
      <c r="Q242" t="s">
        <v>58</v>
      </c>
      <c r="R242" t="s">
        <v>58</v>
      </c>
      <c r="S242" t="s">
        <v>58</v>
      </c>
      <c r="T242" t="s">
        <v>58</v>
      </c>
      <c r="U242">
        <v>188941</v>
      </c>
      <c r="W242" t="s">
        <v>66</v>
      </c>
      <c r="X242">
        <v>188941</v>
      </c>
      <c r="AA242" t="s">
        <v>67</v>
      </c>
    </row>
    <row r="243" spans="1:27" x14ac:dyDescent="0.2">
      <c r="A243">
        <v>1421</v>
      </c>
      <c r="B243" t="s">
        <v>59</v>
      </c>
      <c r="D243">
        <v>2016</v>
      </c>
      <c r="E243">
        <v>1</v>
      </c>
      <c r="F243" s="52">
        <v>42461</v>
      </c>
      <c r="G243" t="s">
        <v>60</v>
      </c>
      <c r="H243" t="s">
        <v>357</v>
      </c>
      <c r="I243" t="s">
        <v>62</v>
      </c>
      <c r="J243" s="53">
        <v>-166.55</v>
      </c>
      <c r="K243" t="s">
        <v>63</v>
      </c>
      <c r="L243" t="s">
        <v>64</v>
      </c>
      <c r="M243" s="53">
        <v>0</v>
      </c>
      <c r="N243" t="s">
        <v>65</v>
      </c>
      <c r="O243" t="s">
        <v>58</v>
      </c>
      <c r="P243" t="s">
        <v>58</v>
      </c>
      <c r="Q243" t="s">
        <v>58</v>
      </c>
      <c r="R243" t="s">
        <v>58</v>
      </c>
      <c r="S243" t="s">
        <v>58</v>
      </c>
      <c r="T243" t="s">
        <v>58</v>
      </c>
      <c r="U243">
        <v>189263</v>
      </c>
      <c r="W243" t="s">
        <v>66</v>
      </c>
      <c r="X243">
        <v>189263</v>
      </c>
      <c r="AA243" t="s">
        <v>67</v>
      </c>
    </row>
    <row r="244" spans="1:27" x14ac:dyDescent="0.2">
      <c r="A244">
        <v>1421</v>
      </c>
      <c r="B244" t="s">
        <v>59</v>
      </c>
      <c r="D244">
        <v>2016</v>
      </c>
      <c r="E244">
        <v>1</v>
      </c>
      <c r="F244" s="52">
        <v>42461</v>
      </c>
      <c r="G244" t="s">
        <v>60</v>
      </c>
      <c r="H244" t="s">
        <v>358</v>
      </c>
      <c r="I244" t="s">
        <v>87</v>
      </c>
      <c r="J244" s="53">
        <v>-875.78</v>
      </c>
      <c r="K244" t="s">
        <v>63</v>
      </c>
      <c r="L244" t="s">
        <v>64</v>
      </c>
      <c r="M244" s="53">
        <v>0</v>
      </c>
      <c r="N244" t="s">
        <v>65</v>
      </c>
      <c r="O244" t="s">
        <v>58</v>
      </c>
      <c r="P244" t="s">
        <v>58</v>
      </c>
      <c r="Q244" t="s">
        <v>58</v>
      </c>
      <c r="R244" t="s">
        <v>58</v>
      </c>
      <c r="S244" t="s">
        <v>58</v>
      </c>
      <c r="T244" t="s">
        <v>58</v>
      </c>
      <c r="U244">
        <v>189680</v>
      </c>
      <c r="W244" t="s">
        <v>66</v>
      </c>
      <c r="X244">
        <v>189680</v>
      </c>
      <c r="AA244" t="s">
        <v>67</v>
      </c>
    </row>
    <row r="245" spans="1:27" x14ac:dyDescent="0.2">
      <c r="A245">
        <v>1421</v>
      </c>
      <c r="B245" t="s">
        <v>59</v>
      </c>
      <c r="D245">
        <v>2016</v>
      </c>
      <c r="E245">
        <v>1</v>
      </c>
      <c r="F245" s="52">
        <v>42461</v>
      </c>
      <c r="G245" t="s">
        <v>60</v>
      </c>
      <c r="H245" t="s">
        <v>359</v>
      </c>
      <c r="I245" t="s">
        <v>92</v>
      </c>
      <c r="J245" s="53">
        <v>-248.04</v>
      </c>
      <c r="K245" t="s">
        <v>63</v>
      </c>
      <c r="L245" t="s">
        <v>64</v>
      </c>
      <c r="M245" s="53">
        <v>0</v>
      </c>
      <c r="N245" t="s">
        <v>65</v>
      </c>
      <c r="O245" t="s">
        <v>58</v>
      </c>
      <c r="P245" t="s">
        <v>58</v>
      </c>
      <c r="Q245" t="s">
        <v>58</v>
      </c>
      <c r="R245" t="s">
        <v>58</v>
      </c>
      <c r="S245" t="s">
        <v>58</v>
      </c>
      <c r="T245" t="s">
        <v>58</v>
      </c>
      <c r="U245">
        <v>189292</v>
      </c>
      <c r="W245" t="s">
        <v>66</v>
      </c>
      <c r="X245">
        <v>189292</v>
      </c>
      <c r="AA245" t="s">
        <v>67</v>
      </c>
    </row>
    <row r="246" spans="1:27" x14ac:dyDescent="0.2">
      <c r="A246">
        <v>1421</v>
      </c>
      <c r="B246" t="s">
        <v>59</v>
      </c>
      <c r="D246">
        <v>2016</v>
      </c>
      <c r="E246">
        <v>1</v>
      </c>
      <c r="F246" s="52">
        <v>42461</v>
      </c>
      <c r="G246" t="s">
        <v>60</v>
      </c>
      <c r="H246" t="s">
        <v>360</v>
      </c>
      <c r="I246" t="s">
        <v>90</v>
      </c>
      <c r="J246" s="53">
        <v>-329.54</v>
      </c>
      <c r="K246" t="s">
        <v>63</v>
      </c>
      <c r="L246" t="s">
        <v>64</v>
      </c>
      <c r="M246" s="53">
        <v>0</v>
      </c>
      <c r="N246" t="s">
        <v>65</v>
      </c>
      <c r="O246" t="s">
        <v>58</v>
      </c>
      <c r="P246" t="s">
        <v>58</v>
      </c>
      <c r="Q246" t="s">
        <v>58</v>
      </c>
      <c r="R246" t="s">
        <v>58</v>
      </c>
      <c r="S246" t="s">
        <v>58</v>
      </c>
      <c r="T246" t="s">
        <v>58</v>
      </c>
      <c r="U246">
        <v>189551</v>
      </c>
      <c r="W246" t="s">
        <v>66</v>
      </c>
      <c r="X246">
        <v>189551</v>
      </c>
      <c r="AA246" t="s">
        <v>67</v>
      </c>
    </row>
    <row r="247" spans="1:27" x14ac:dyDescent="0.2">
      <c r="A247">
        <v>1421</v>
      </c>
      <c r="B247" t="s">
        <v>59</v>
      </c>
      <c r="D247">
        <v>2016</v>
      </c>
      <c r="E247">
        <v>1</v>
      </c>
      <c r="F247" s="52">
        <v>42461</v>
      </c>
      <c r="G247" t="s">
        <v>60</v>
      </c>
      <c r="H247" t="s">
        <v>361</v>
      </c>
      <c r="I247" t="s">
        <v>69</v>
      </c>
      <c r="J247" s="53">
        <v>-187.81</v>
      </c>
      <c r="K247" t="s">
        <v>63</v>
      </c>
      <c r="L247" t="s">
        <v>64</v>
      </c>
      <c r="M247" s="53">
        <v>0</v>
      </c>
      <c r="N247" t="s">
        <v>65</v>
      </c>
      <c r="O247" t="s">
        <v>58</v>
      </c>
      <c r="P247" t="s">
        <v>58</v>
      </c>
      <c r="Q247" t="s">
        <v>58</v>
      </c>
      <c r="R247" t="s">
        <v>58</v>
      </c>
      <c r="S247" t="s">
        <v>58</v>
      </c>
      <c r="T247" t="s">
        <v>58</v>
      </c>
      <c r="U247">
        <v>189463</v>
      </c>
      <c r="W247" t="s">
        <v>66</v>
      </c>
      <c r="X247">
        <v>189463</v>
      </c>
      <c r="AA247" t="s">
        <v>67</v>
      </c>
    </row>
    <row r="248" spans="1:27" x14ac:dyDescent="0.2">
      <c r="A248">
        <v>1421</v>
      </c>
      <c r="B248" t="s">
        <v>59</v>
      </c>
      <c r="D248">
        <v>2016</v>
      </c>
      <c r="E248">
        <v>1</v>
      </c>
      <c r="F248" s="52">
        <v>42461</v>
      </c>
      <c r="G248" t="s">
        <v>60</v>
      </c>
      <c r="H248" t="s">
        <v>362</v>
      </c>
      <c r="I248" t="s">
        <v>92</v>
      </c>
      <c r="J248" s="53">
        <v>-248.04</v>
      </c>
      <c r="K248" t="s">
        <v>63</v>
      </c>
      <c r="L248" t="s">
        <v>64</v>
      </c>
      <c r="M248" s="53">
        <v>0</v>
      </c>
      <c r="N248" t="s">
        <v>65</v>
      </c>
      <c r="O248" t="s">
        <v>58</v>
      </c>
      <c r="P248" t="s">
        <v>58</v>
      </c>
      <c r="Q248" t="s">
        <v>58</v>
      </c>
      <c r="R248" t="s">
        <v>58</v>
      </c>
      <c r="S248" t="s">
        <v>58</v>
      </c>
      <c r="T248" t="s">
        <v>58</v>
      </c>
      <c r="U248">
        <v>189632</v>
      </c>
      <c r="W248" t="s">
        <v>66</v>
      </c>
      <c r="X248">
        <v>189632</v>
      </c>
      <c r="AA248" t="s">
        <v>67</v>
      </c>
    </row>
    <row r="249" spans="1:27" x14ac:dyDescent="0.2">
      <c r="A249">
        <v>1421</v>
      </c>
      <c r="B249" t="s">
        <v>59</v>
      </c>
      <c r="D249">
        <v>2016</v>
      </c>
      <c r="E249">
        <v>1</v>
      </c>
      <c r="F249" s="52">
        <v>42461</v>
      </c>
      <c r="G249" t="s">
        <v>60</v>
      </c>
      <c r="H249" t="s">
        <v>363</v>
      </c>
      <c r="I249" t="s">
        <v>82</v>
      </c>
      <c r="J249" s="53">
        <v>-166.55</v>
      </c>
      <c r="K249" t="s">
        <v>63</v>
      </c>
      <c r="L249" t="s">
        <v>64</v>
      </c>
      <c r="M249" s="53">
        <v>0</v>
      </c>
      <c r="N249" t="s">
        <v>83</v>
      </c>
      <c r="O249" t="s">
        <v>58</v>
      </c>
      <c r="P249" t="s">
        <v>58</v>
      </c>
      <c r="Q249" t="s">
        <v>58</v>
      </c>
      <c r="R249" t="s">
        <v>58</v>
      </c>
      <c r="S249" t="s">
        <v>58</v>
      </c>
      <c r="T249" t="s">
        <v>58</v>
      </c>
      <c r="U249">
        <v>189676</v>
      </c>
      <c r="W249" t="s">
        <v>66</v>
      </c>
      <c r="X249">
        <v>189676</v>
      </c>
      <c r="AA249" t="s">
        <v>67</v>
      </c>
    </row>
    <row r="250" spans="1:27" x14ac:dyDescent="0.2">
      <c r="A250">
        <v>1421</v>
      </c>
      <c r="B250" t="s">
        <v>59</v>
      </c>
      <c r="D250">
        <v>2016</v>
      </c>
      <c r="E250">
        <v>1</v>
      </c>
      <c r="F250" s="52">
        <v>42461</v>
      </c>
      <c r="G250" t="s">
        <v>60</v>
      </c>
      <c r="H250" t="s">
        <v>364</v>
      </c>
      <c r="I250" t="s">
        <v>71</v>
      </c>
      <c r="J250" s="53">
        <v>-437.89</v>
      </c>
      <c r="K250" t="s">
        <v>63</v>
      </c>
      <c r="L250" t="s">
        <v>64</v>
      </c>
      <c r="M250" s="53">
        <v>0</v>
      </c>
      <c r="N250" t="s">
        <v>65</v>
      </c>
      <c r="O250" t="s">
        <v>58</v>
      </c>
      <c r="P250" t="s">
        <v>58</v>
      </c>
      <c r="Q250" t="s">
        <v>58</v>
      </c>
      <c r="R250" t="s">
        <v>58</v>
      </c>
      <c r="S250" t="s">
        <v>58</v>
      </c>
      <c r="T250" t="s">
        <v>58</v>
      </c>
      <c r="U250">
        <v>189513</v>
      </c>
      <c r="W250" t="s">
        <v>66</v>
      </c>
      <c r="X250">
        <v>189513</v>
      </c>
      <c r="AA250" t="s">
        <v>67</v>
      </c>
    </row>
    <row r="251" spans="1:27" x14ac:dyDescent="0.2">
      <c r="A251">
        <v>1421</v>
      </c>
      <c r="B251" t="s">
        <v>59</v>
      </c>
      <c r="D251">
        <v>2016</v>
      </c>
      <c r="E251">
        <v>1</v>
      </c>
      <c r="F251" s="52">
        <v>42461</v>
      </c>
      <c r="G251" t="s">
        <v>60</v>
      </c>
      <c r="H251" t="s">
        <v>365</v>
      </c>
      <c r="I251" t="s">
        <v>105</v>
      </c>
      <c r="J251" s="53">
        <v>-437.89</v>
      </c>
      <c r="K251" t="s">
        <v>63</v>
      </c>
      <c r="L251" t="s">
        <v>64</v>
      </c>
      <c r="M251" s="53">
        <v>0</v>
      </c>
      <c r="N251" t="s">
        <v>65</v>
      </c>
      <c r="O251" t="s">
        <v>58</v>
      </c>
      <c r="P251" t="s">
        <v>58</v>
      </c>
      <c r="Q251" t="s">
        <v>58</v>
      </c>
      <c r="R251" t="s">
        <v>58</v>
      </c>
      <c r="S251" t="s">
        <v>58</v>
      </c>
      <c r="T251" t="s">
        <v>58</v>
      </c>
      <c r="U251">
        <v>189044</v>
      </c>
      <c r="W251" t="s">
        <v>66</v>
      </c>
      <c r="X251">
        <v>189044</v>
      </c>
      <c r="AA251" t="s">
        <v>67</v>
      </c>
    </row>
    <row r="252" spans="1:27" x14ac:dyDescent="0.2">
      <c r="A252">
        <v>1421</v>
      </c>
      <c r="B252" t="s">
        <v>59</v>
      </c>
      <c r="D252">
        <v>2016</v>
      </c>
      <c r="E252">
        <v>1</v>
      </c>
      <c r="F252" s="52">
        <v>42461</v>
      </c>
      <c r="G252" t="s">
        <v>60</v>
      </c>
      <c r="H252" t="s">
        <v>366</v>
      </c>
      <c r="I252" t="s">
        <v>90</v>
      </c>
      <c r="J252" s="53">
        <v>-329.54</v>
      </c>
      <c r="K252" t="s">
        <v>63</v>
      </c>
      <c r="L252" t="s">
        <v>64</v>
      </c>
      <c r="M252" s="53">
        <v>0</v>
      </c>
      <c r="N252" t="s">
        <v>65</v>
      </c>
      <c r="O252" t="s">
        <v>58</v>
      </c>
      <c r="P252" t="s">
        <v>58</v>
      </c>
      <c r="Q252" t="s">
        <v>58</v>
      </c>
      <c r="R252" t="s">
        <v>58</v>
      </c>
      <c r="S252" t="s">
        <v>58</v>
      </c>
      <c r="T252" t="s">
        <v>58</v>
      </c>
      <c r="U252">
        <v>189611</v>
      </c>
      <c r="W252" t="s">
        <v>66</v>
      </c>
      <c r="X252">
        <v>189611</v>
      </c>
      <c r="AA252" t="s">
        <v>67</v>
      </c>
    </row>
    <row r="253" spans="1:27" x14ac:dyDescent="0.2">
      <c r="A253">
        <v>1421</v>
      </c>
      <c r="B253" t="s">
        <v>59</v>
      </c>
      <c r="D253">
        <v>2016</v>
      </c>
      <c r="E253">
        <v>1</v>
      </c>
      <c r="F253" s="52">
        <v>42461</v>
      </c>
      <c r="G253" t="s">
        <v>60</v>
      </c>
      <c r="H253" t="s">
        <v>367</v>
      </c>
      <c r="I253" t="s">
        <v>71</v>
      </c>
      <c r="J253" s="53">
        <v>-437.89</v>
      </c>
      <c r="K253" t="s">
        <v>63</v>
      </c>
      <c r="L253" t="s">
        <v>64</v>
      </c>
      <c r="M253" s="53">
        <v>0</v>
      </c>
      <c r="N253" t="s">
        <v>65</v>
      </c>
      <c r="O253" t="s">
        <v>58</v>
      </c>
      <c r="P253" t="s">
        <v>58</v>
      </c>
      <c r="Q253" t="s">
        <v>58</v>
      </c>
      <c r="R253" t="s">
        <v>58</v>
      </c>
      <c r="S253" t="s">
        <v>58</v>
      </c>
      <c r="T253" t="s">
        <v>58</v>
      </c>
      <c r="U253">
        <v>189455</v>
      </c>
      <c r="W253" t="s">
        <v>66</v>
      </c>
      <c r="X253">
        <v>189455</v>
      </c>
      <c r="AA253" t="s">
        <v>67</v>
      </c>
    </row>
    <row r="254" spans="1:27" x14ac:dyDescent="0.2">
      <c r="A254">
        <v>1421</v>
      </c>
      <c r="B254" t="s">
        <v>59</v>
      </c>
      <c r="D254">
        <v>2016</v>
      </c>
      <c r="E254">
        <v>1</v>
      </c>
      <c r="F254" s="52">
        <v>42461</v>
      </c>
      <c r="G254" t="s">
        <v>60</v>
      </c>
      <c r="H254" t="s">
        <v>368</v>
      </c>
      <c r="I254" t="s">
        <v>71</v>
      </c>
      <c r="J254" s="53">
        <v>-437.89</v>
      </c>
      <c r="K254" t="s">
        <v>63</v>
      </c>
      <c r="L254" t="s">
        <v>64</v>
      </c>
      <c r="M254" s="53">
        <v>0</v>
      </c>
      <c r="N254" t="s">
        <v>65</v>
      </c>
      <c r="O254" t="s">
        <v>58</v>
      </c>
      <c r="P254" t="s">
        <v>58</v>
      </c>
      <c r="Q254" t="s">
        <v>58</v>
      </c>
      <c r="R254" t="s">
        <v>58</v>
      </c>
      <c r="S254" t="s">
        <v>58</v>
      </c>
      <c r="T254" t="s">
        <v>58</v>
      </c>
      <c r="U254">
        <v>189603</v>
      </c>
      <c r="W254" t="s">
        <v>66</v>
      </c>
      <c r="X254">
        <v>189603</v>
      </c>
      <c r="AA254" t="s">
        <v>67</v>
      </c>
    </row>
    <row r="255" spans="1:27" x14ac:dyDescent="0.2">
      <c r="A255">
        <v>1421</v>
      </c>
      <c r="B255" t="s">
        <v>59</v>
      </c>
      <c r="D255">
        <v>2016</v>
      </c>
      <c r="E255">
        <v>1</v>
      </c>
      <c r="F255" s="52">
        <v>42461</v>
      </c>
      <c r="G255" t="s">
        <v>60</v>
      </c>
      <c r="H255" t="s">
        <v>369</v>
      </c>
      <c r="I255" t="s">
        <v>71</v>
      </c>
      <c r="J255" s="53">
        <v>-437.89</v>
      </c>
      <c r="K255" t="s">
        <v>63</v>
      </c>
      <c r="L255" t="s">
        <v>64</v>
      </c>
      <c r="M255" s="53">
        <v>0</v>
      </c>
      <c r="N255" t="s">
        <v>65</v>
      </c>
      <c r="O255" t="s">
        <v>58</v>
      </c>
      <c r="P255" t="s">
        <v>58</v>
      </c>
      <c r="Q255" t="s">
        <v>58</v>
      </c>
      <c r="R255" t="s">
        <v>58</v>
      </c>
      <c r="S255" t="s">
        <v>58</v>
      </c>
      <c r="T255" t="s">
        <v>58</v>
      </c>
      <c r="U255">
        <v>189193</v>
      </c>
      <c r="W255" t="s">
        <v>66</v>
      </c>
      <c r="X255">
        <v>189193</v>
      </c>
      <c r="AA255" t="s">
        <v>67</v>
      </c>
    </row>
    <row r="256" spans="1:27" x14ac:dyDescent="0.2">
      <c r="A256">
        <v>1421</v>
      </c>
      <c r="B256" t="s">
        <v>59</v>
      </c>
      <c r="D256">
        <v>2016</v>
      </c>
      <c r="E256">
        <v>1</v>
      </c>
      <c r="F256" s="52">
        <v>42461</v>
      </c>
      <c r="G256" t="s">
        <v>60</v>
      </c>
      <c r="H256" t="s">
        <v>370</v>
      </c>
      <c r="I256" t="s">
        <v>71</v>
      </c>
      <c r="J256" s="53">
        <v>-437.89</v>
      </c>
      <c r="K256" t="s">
        <v>63</v>
      </c>
      <c r="L256" t="s">
        <v>64</v>
      </c>
      <c r="M256" s="53">
        <v>0</v>
      </c>
      <c r="N256" t="s">
        <v>65</v>
      </c>
      <c r="O256" t="s">
        <v>58</v>
      </c>
      <c r="P256" t="s">
        <v>58</v>
      </c>
      <c r="Q256" t="s">
        <v>58</v>
      </c>
      <c r="R256" t="s">
        <v>58</v>
      </c>
      <c r="S256" t="s">
        <v>58</v>
      </c>
      <c r="T256" t="s">
        <v>58</v>
      </c>
      <c r="U256">
        <v>189634</v>
      </c>
      <c r="W256" t="s">
        <v>66</v>
      </c>
      <c r="X256">
        <v>189634</v>
      </c>
      <c r="AA256" t="s">
        <v>67</v>
      </c>
    </row>
    <row r="257" spans="1:27" x14ac:dyDescent="0.2">
      <c r="A257">
        <v>1421</v>
      </c>
      <c r="B257" t="s">
        <v>59</v>
      </c>
      <c r="D257">
        <v>2016</v>
      </c>
      <c r="E257">
        <v>1</v>
      </c>
      <c r="F257" s="52">
        <v>42461</v>
      </c>
      <c r="G257" t="s">
        <v>60</v>
      </c>
      <c r="H257" t="s">
        <v>371</v>
      </c>
      <c r="I257" t="s">
        <v>95</v>
      </c>
      <c r="J257" s="53">
        <v>-187.81</v>
      </c>
      <c r="K257" t="s">
        <v>63</v>
      </c>
      <c r="L257" t="s">
        <v>64</v>
      </c>
      <c r="M257" s="53">
        <v>0</v>
      </c>
      <c r="N257" t="s">
        <v>65</v>
      </c>
      <c r="O257" t="s">
        <v>58</v>
      </c>
      <c r="P257" t="s">
        <v>58</v>
      </c>
      <c r="Q257" t="s">
        <v>58</v>
      </c>
      <c r="R257" t="s">
        <v>58</v>
      </c>
      <c r="S257" t="s">
        <v>58</v>
      </c>
      <c r="T257" t="s">
        <v>58</v>
      </c>
      <c r="U257">
        <v>188945</v>
      </c>
      <c r="W257" t="s">
        <v>66</v>
      </c>
      <c r="X257">
        <v>188945</v>
      </c>
      <c r="AA257" t="s">
        <v>67</v>
      </c>
    </row>
    <row r="258" spans="1:27" x14ac:dyDescent="0.2">
      <c r="A258">
        <v>1421</v>
      </c>
      <c r="B258" t="s">
        <v>59</v>
      </c>
      <c r="D258">
        <v>2016</v>
      </c>
      <c r="E258">
        <v>1</v>
      </c>
      <c r="F258" s="52">
        <v>42461</v>
      </c>
      <c r="G258" t="s">
        <v>60</v>
      </c>
      <c r="H258" t="s">
        <v>372</v>
      </c>
      <c r="I258" t="s">
        <v>110</v>
      </c>
      <c r="J258" s="53">
        <v>-329.54</v>
      </c>
      <c r="K258" t="s">
        <v>63</v>
      </c>
      <c r="L258" t="s">
        <v>64</v>
      </c>
      <c r="M258" s="53">
        <v>0</v>
      </c>
      <c r="N258" t="s">
        <v>65</v>
      </c>
      <c r="O258" t="s">
        <v>58</v>
      </c>
      <c r="P258" t="s">
        <v>58</v>
      </c>
      <c r="Q258" t="s">
        <v>58</v>
      </c>
      <c r="R258" t="s">
        <v>58</v>
      </c>
      <c r="S258" t="s">
        <v>58</v>
      </c>
      <c r="T258" t="s">
        <v>58</v>
      </c>
      <c r="U258">
        <v>188988</v>
      </c>
      <c r="W258" t="s">
        <v>66</v>
      </c>
      <c r="X258">
        <v>188988</v>
      </c>
      <c r="AA258" t="s">
        <v>67</v>
      </c>
    </row>
    <row r="259" spans="1:27" x14ac:dyDescent="0.2">
      <c r="A259">
        <v>1421</v>
      </c>
      <c r="B259" t="s">
        <v>59</v>
      </c>
      <c r="D259">
        <v>2016</v>
      </c>
      <c r="E259">
        <v>1</v>
      </c>
      <c r="F259" s="52">
        <v>42461</v>
      </c>
      <c r="G259" t="s">
        <v>60</v>
      </c>
      <c r="H259" t="s">
        <v>373</v>
      </c>
      <c r="I259" t="s">
        <v>69</v>
      </c>
      <c r="J259" s="53">
        <v>-187.81</v>
      </c>
      <c r="K259" t="s">
        <v>63</v>
      </c>
      <c r="L259" t="s">
        <v>64</v>
      </c>
      <c r="M259" s="53">
        <v>0</v>
      </c>
      <c r="N259" t="s">
        <v>65</v>
      </c>
      <c r="O259" t="s">
        <v>58</v>
      </c>
      <c r="P259" t="s">
        <v>58</v>
      </c>
      <c r="Q259" t="s">
        <v>58</v>
      </c>
      <c r="R259" t="s">
        <v>58</v>
      </c>
      <c r="S259" t="s">
        <v>58</v>
      </c>
      <c r="T259" t="s">
        <v>58</v>
      </c>
      <c r="U259">
        <v>189573</v>
      </c>
      <c r="W259" t="s">
        <v>66</v>
      </c>
      <c r="X259">
        <v>189573</v>
      </c>
      <c r="AA259" t="s">
        <v>67</v>
      </c>
    </row>
    <row r="260" spans="1:27" x14ac:dyDescent="0.2">
      <c r="A260">
        <v>1421</v>
      </c>
      <c r="B260" t="s">
        <v>59</v>
      </c>
      <c r="D260">
        <v>2016</v>
      </c>
      <c r="E260">
        <v>1</v>
      </c>
      <c r="F260" s="52">
        <v>42461</v>
      </c>
      <c r="G260" t="s">
        <v>60</v>
      </c>
      <c r="H260" t="s">
        <v>374</v>
      </c>
      <c r="I260" t="s">
        <v>92</v>
      </c>
      <c r="J260" s="53">
        <v>-248.04</v>
      </c>
      <c r="K260" t="s">
        <v>63</v>
      </c>
      <c r="L260" t="s">
        <v>64</v>
      </c>
      <c r="M260" s="53">
        <v>0</v>
      </c>
      <c r="N260" t="s">
        <v>65</v>
      </c>
      <c r="O260" t="s">
        <v>58</v>
      </c>
      <c r="P260" t="s">
        <v>58</v>
      </c>
      <c r="Q260" t="s">
        <v>58</v>
      </c>
      <c r="R260" t="s">
        <v>58</v>
      </c>
      <c r="S260" t="s">
        <v>58</v>
      </c>
      <c r="T260" t="s">
        <v>58</v>
      </c>
      <c r="U260">
        <v>189421</v>
      </c>
      <c r="W260" t="s">
        <v>66</v>
      </c>
      <c r="X260">
        <v>189421</v>
      </c>
      <c r="AA260" t="s">
        <v>67</v>
      </c>
    </row>
    <row r="261" spans="1:27" x14ac:dyDescent="0.2">
      <c r="A261">
        <v>1421</v>
      </c>
      <c r="B261" t="s">
        <v>59</v>
      </c>
      <c r="D261">
        <v>2016</v>
      </c>
      <c r="E261">
        <v>1</v>
      </c>
      <c r="F261" s="52">
        <v>42461</v>
      </c>
      <c r="G261" t="s">
        <v>60</v>
      </c>
      <c r="H261" t="s">
        <v>375</v>
      </c>
      <c r="I261" t="s">
        <v>376</v>
      </c>
      <c r="J261" s="53">
        <v>-875.78</v>
      </c>
      <c r="K261" t="s">
        <v>63</v>
      </c>
      <c r="L261" t="s">
        <v>64</v>
      </c>
      <c r="M261" s="53">
        <v>0</v>
      </c>
      <c r="N261" t="s">
        <v>65</v>
      </c>
      <c r="O261" t="s">
        <v>58</v>
      </c>
      <c r="P261" t="s">
        <v>58</v>
      </c>
      <c r="Q261" t="s">
        <v>58</v>
      </c>
      <c r="R261" t="s">
        <v>58</v>
      </c>
      <c r="S261" t="s">
        <v>58</v>
      </c>
      <c r="T261" t="s">
        <v>58</v>
      </c>
      <c r="U261">
        <v>189077</v>
      </c>
      <c r="W261" t="s">
        <v>66</v>
      </c>
      <c r="X261">
        <v>189077</v>
      </c>
      <c r="AA261" t="s">
        <v>67</v>
      </c>
    </row>
    <row r="262" spans="1:27" x14ac:dyDescent="0.2">
      <c r="A262">
        <v>1421</v>
      </c>
      <c r="B262" t="s">
        <v>59</v>
      </c>
      <c r="D262">
        <v>2016</v>
      </c>
      <c r="E262">
        <v>1</v>
      </c>
      <c r="F262" s="52">
        <v>42461</v>
      </c>
      <c r="G262" t="s">
        <v>60</v>
      </c>
      <c r="H262" t="s">
        <v>377</v>
      </c>
      <c r="I262" t="s">
        <v>105</v>
      </c>
      <c r="J262" s="53">
        <v>-437.89</v>
      </c>
      <c r="K262" t="s">
        <v>63</v>
      </c>
      <c r="L262" t="s">
        <v>64</v>
      </c>
      <c r="M262" s="53">
        <v>0</v>
      </c>
      <c r="N262" t="s">
        <v>65</v>
      </c>
      <c r="O262" t="s">
        <v>58</v>
      </c>
      <c r="P262" t="s">
        <v>58</v>
      </c>
      <c r="Q262" t="s">
        <v>58</v>
      </c>
      <c r="R262" t="s">
        <v>58</v>
      </c>
      <c r="S262" t="s">
        <v>58</v>
      </c>
      <c r="T262" t="s">
        <v>58</v>
      </c>
      <c r="U262">
        <v>189049</v>
      </c>
      <c r="W262" t="s">
        <v>66</v>
      </c>
      <c r="X262">
        <v>189049</v>
      </c>
      <c r="AA262" t="s">
        <v>67</v>
      </c>
    </row>
    <row r="263" spans="1:27" x14ac:dyDescent="0.2">
      <c r="A263">
        <v>1421</v>
      </c>
      <c r="B263" t="s">
        <v>59</v>
      </c>
      <c r="D263">
        <v>2016</v>
      </c>
      <c r="E263">
        <v>1</v>
      </c>
      <c r="F263" s="52">
        <v>42461</v>
      </c>
      <c r="G263" t="s">
        <v>60</v>
      </c>
      <c r="H263" t="s">
        <v>378</v>
      </c>
      <c r="I263" t="s">
        <v>199</v>
      </c>
      <c r="J263" s="53">
        <v>-166.55</v>
      </c>
      <c r="K263" t="s">
        <v>63</v>
      </c>
      <c r="L263" t="s">
        <v>64</v>
      </c>
      <c r="M263" s="53">
        <v>0</v>
      </c>
      <c r="N263" t="s">
        <v>65</v>
      </c>
      <c r="O263" t="s">
        <v>58</v>
      </c>
      <c r="P263" t="s">
        <v>58</v>
      </c>
      <c r="Q263" t="s">
        <v>58</v>
      </c>
      <c r="R263" t="s">
        <v>58</v>
      </c>
      <c r="S263" t="s">
        <v>58</v>
      </c>
      <c r="T263" t="s">
        <v>58</v>
      </c>
      <c r="U263">
        <v>189099</v>
      </c>
      <c r="W263" t="s">
        <v>66</v>
      </c>
      <c r="X263">
        <v>189099</v>
      </c>
      <c r="AA263" t="s">
        <v>67</v>
      </c>
    </row>
    <row r="264" spans="1:27" x14ac:dyDescent="0.2">
      <c r="A264">
        <v>1421</v>
      </c>
      <c r="B264" t="s">
        <v>59</v>
      </c>
      <c r="D264">
        <v>2016</v>
      </c>
      <c r="E264">
        <v>1</v>
      </c>
      <c r="F264" s="52">
        <v>42461</v>
      </c>
      <c r="G264" t="s">
        <v>60</v>
      </c>
      <c r="H264" t="s">
        <v>379</v>
      </c>
      <c r="I264" t="s">
        <v>199</v>
      </c>
      <c r="J264" s="53">
        <v>-166.55</v>
      </c>
      <c r="K264" t="s">
        <v>63</v>
      </c>
      <c r="L264" t="s">
        <v>64</v>
      </c>
      <c r="M264" s="53">
        <v>0</v>
      </c>
      <c r="N264" t="s">
        <v>65</v>
      </c>
      <c r="O264" t="s">
        <v>58</v>
      </c>
      <c r="P264" t="s">
        <v>58</v>
      </c>
      <c r="Q264" t="s">
        <v>58</v>
      </c>
      <c r="R264" t="s">
        <v>58</v>
      </c>
      <c r="S264" t="s">
        <v>58</v>
      </c>
      <c r="T264" t="s">
        <v>58</v>
      </c>
      <c r="U264">
        <v>189204</v>
      </c>
      <c r="W264" t="s">
        <v>66</v>
      </c>
      <c r="X264">
        <v>189204</v>
      </c>
      <c r="AA264" t="s">
        <v>67</v>
      </c>
    </row>
    <row r="265" spans="1:27" x14ac:dyDescent="0.2">
      <c r="A265">
        <v>1421</v>
      </c>
      <c r="B265" t="s">
        <v>59</v>
      </c>
      <c r="D265">
        <v>2016</v>
      </c>
      <c r="E265">
        <v>1</v>
      </c>
      <c r="F265" s="52">
        <v>42461</v>
      </c>
      <c r="G265" t="s">
        <v>60</v>
      </c>
      <c r="H265" t="s">
        <v>380</v>
      </c>
      <c r="I265" t="s">
        <v>71</v>
      </c>
      <c r="J265" s="53">
        <v>-437.89</v>
      </c>
      <c r="K265" t="s">
        <v>63</v>
      </c>
      <c r="L265" t="s">
        <v>64</v>
      </c>
      <c r="M265" s="53">
        <v>0</v>
      </c>
      <c r="N265" t="s">
        <v>65</v>
      </c>
      <c r="O265" t="s">
        <v>58</v>
      </c>
      <c r="P265" t="s">
        <v>58</v>
      </c>
      <c r="Q265" t="s">
        <v>58</v>
      </c>
      <c r="R265" t="s">
        <v>58</v>
      </c>
      <c r="S265" t="s">
        <v>58</v>
      </c>
      <c r="T265" t="s">
        <v>58</v>
      </c>
      <c r="U265">
        <v>189597</v>
      </c>
      <c r="W265" t="s">
        <v>66</v>
      </c>
      <c r="X265">
        <v>189597</v>
      </c>
      <c r="AA265" t="s">
        <v>67</v>
      </c>
    </row>
    <row r="266" spans="1:27" x14ac:dyDescent="0.2">
      <c r="A266">
        <v>1421</v>
      </c>
      <c r="B266" t="s">
        <v>59</v>
      </c>
      <c r="D266">
        <v>2016</v>
      </c>
      <c r="E266">
        <v>1</v>
      </c>
      <c r="F266" s="52">
        <v>42461</v>
      </c>
      <c r="G266" t="s">
        <v>60</v>
      </c>
      <c r="H266" t="s">
        <v>381</v>
      </c>
      <c r="I266" t="s">
        <v>71</v>
      </c>
      <c r="J266" s="53">
        <v>-437.89</v>
      </c>
      <c r="K266" t="s">
        <v>63</v>
      </c>
      <c r="L266" t="s">
        <v>64</v>
      </c>
      <c r="M266" s="53">
        <v>0</v>
      </c>
      <c r="N266" t="s">
        <v>65</v>
      </c>
      <c r="O266" t="s">
        <v>58</v>
      </c>
      <c r="P266" t="s">
        <v>58</v>
      </c>
      <c r="Q266" t="s">
        <v>58</v>
      </c>
      <c r="R266" t="s">
        <v>58</v>
      </c>
      <c r="S266" t="s">
        <v>58</v>
      </c>
      <c r="T266" t="s">
        <v>58</v>
      </c>
      <c r="U266">
        <v>189454</v>
      </c>
      <c r="W266" t="s">
        <v>66</v>
      </c>
      <c r="X266">
        <v>189454</v>
      </c>
      <c r="AA266" t="s">
        <v>67</v>
      </c>
    </row>
    <row r="267" spans="1:27" x14ac:dyDescent="0.2">
      <c r="A267">
        <v>1421</v>
      </c>
      <c r="B267" t="s">
        <v>59</v>
      </c>
      <c r="D267">
        <v>2016</v>
      </c>
      <c r="E267">
        <v>1</v>
      </c>
      <c r="F267" s="52">
        <v>42461</v>
      </c>
      <c r="G267" t="s">
        <v>60</v>
      </c>
      <c r="H267" t="s">
        <v>382</v>
      </c>
      <c r="I267" t="s">
        <v>100</v>
      </c>
      <c r="J267" s="53">
        <v>-248.04</v>
      </c>
      <c r="K267" t="s">
        <v>63</v>
      </c>
      <c r="L267" t="s">
        <v>64</v>
      </c>
      <c r="M267" s="53">
        <v>0</v>
      </c>
      <c r="N267" t="s">
        <v>65</v>
      </c>
      <c r="O267" t="s">
        <v>58</v>
      </c>
      <c r="P267" t="s">
        <v>58</v>
      </c>
      <c r="Q267" t="s">
        <v>58</v>
      </c>
      <c r="R267" t="s">
        <v>58</v>
      </c>
      <c r="S267" t="s">
        <v>58</v>
      </c>
      <c r="T267" t="s">
        <v>58</v>
      </c>
      <c r="U267">
        <v>188957</v>
      </c>
      <c r="W267" t="s">
        <v>66</v>
      </c>
      <c r="X267">
        <v>188957</v>
      </c>
      <c r="AA267" t="s">
        <v>67</v>
      </c>
    </row>
    <row r="268" spans="1:27" x14ac:dyDescent="0.2">
      <c r="A268">
        <v>1421</v>
      </c>
      <c r="B268" t="s">
        <v>59</v>
      </c>
      <c r="D268">
        <v>2016</v>
      </c>
      <c r="E268">
        <v>2</v>
      </c>
      <c r="F268" s="52">
        <v>42514</v>
      </c>
      <c r="G268" t="s">
        <v>60</v>
      </c>
      <c r="H268" t="s">
        <v>383</v>
      </c>
      <c r="I268" t="s">
        <v>384</v>
      </c>
      <c r="J268" s="53">
        <v>-248.04</v>
      </c>
      <c r="K268" t="s">
        <v>63</v>
      </c>
      <c r="L268" t="s">
        <v>64</v>
      </c>
      <c r="M268" s="53">
        <v>0</v>
      </c>
      <c r="N268" t="s">
        <v>65</v>
      </c>
      <c r="O268" t="s">
        <v>58</v>
      </c>
      <c r="P268" t="s">
        <v>58</v>
      </c>
      <c r="Q268" t="s">
        <v>58</v>
      </c>
      <c r="R268" t="s">
        <v>58</v>
      </c>
      <c r="S268" t="s">
        <v>58</v>
      </c>
      <c r="T268" t="s">
        <v>58</v>
      </c>
      <c r="U268">
        <v>192295</v>
      </c>
      <c r="V268" t="s">
        <v>76</v>
      </c>
      <c r="W268" t="s">
        <v>385</v>
      </c>
      <c r="X268">
        <v>192295</v>
      </c>
      <c r="AA268" t="s">
        <v>67</v>
      </c>
    </row>
    <row r="269" spans="1:27" x14ac:dyDescent="0.2">
      <c r="A269">
        <v>1421</v>
      </c>
      <c r="B269" t="s">
        <v>59</v>
      </c>
      <c r="D269">
        <v>2016</v>
      </c>
      <c r="E269">
        <v>1</v>
      </c>
      <c r="F269" s="52">
        <v>42461</v>
      </c>
      <c r="G269" t="s">
        <v>60</v>
      </c>
      <c r="H269" t="s">
        <v>386</v>
      </c>
      <c r="I269" t="s">
        <v>71</v>
      </c>
      <c r="J269" s="53">
        <v>-437.89</v>
      </c>
      <c r="K269" t="s">
        <v>63</v>
      </c>
      <c r="L269" t="s">
        <v>64</v>
      </c>
      <c r="M269" s="53">
        <v>0</v>
      </c>
      <c r="N269" t="s">
        <v>65</v>
      </c>
      <c r="O269" t="s">
        <v>58</v>
      </c>
      <c r="P269" t="s">
        <v>58</v>
      </c>
      <c r="Q269" t="s">
        <v>58</v>
      </c>
      <c r="R269" t="s">
        <v>58</v>
      </c>
      <c r="S269" t="s">
        <v>58</v>
      </c>
      <c r="T269" t="s">
        <v>58</v>
      </c>
      <c r="U269">
        <v>189102</v>
      </c>
      <c r="W269" t="s">
        <v>66</v>
      </c>
      <c r="X269">
        <v>189102</v>
      </c>
      <c r="AA269" t="s">
        <v>67</v>
      </c>
    </row>
    <row r="270" spans="1:27" x14ac:dyDescent="0.2">
      <c r="A270">
        <v>1421</v>
      </c>
      <c r="B270" t="s">
        <v>59</v>
      </c>
      <c r="D270">
        <v>2016</v>
      </c>
      <c r="E270">
        <v>1</v>
      </c>
      <c r="F270" s="52">
        <v>42461</v>
      </c>
      <c r="G270" t="s">
        <v>60</v>
      </c>
      <c r="H270" t="s">
        <v>387</v>
      </c>
      <c r="I270" t="s">
        <v>62</v>
      </c>
      <c r="J270" s="53">
        <v>-166.55</v>
      </c>
      <c r="K270" t="s">
        <v>63</v>
      </c>
      <c r="L270" t="s">
        <v>64</v>
      </c>
      <c r="M270" s="53">
        <v>0</v>
      </c>
      <c r="N270" t="s">
        <v>65</v>
      </c>
      <c r="O270" t="s">
        <v>58</v>
      </c>
      <c r="P270" t="s">
        <v>58</v>
      </c>
      <c r="Q270" t="s">
        <v>58</v>
      </c>
      <c r="R270" t="s">
        <v>58</v>
      </c>
      <c r="S270" t="s">
        <v>58</v>
      </c>
      <c r="T270" t="s">
        <v>58</v>
      </c>
      <c r="U270">
        <v>189306</v>
      </c>
      <c r="W270" t="s">
        <v>66</v>
      </c>
      <c r="X270">
        <v>189306</v>
      </c>
      <c r="AA270" t="s">
        <v>67</v>
      </c>
    </row>
    <row r="271" spans="1:27" x14ac:dyDescent="0.2">
      <c r="A271">
        <v>1421</v>
      </c>
      <c r="B271" t="s">
        <v>59</v>
      </c>
      <c r="D271">
        <v>2016</v>
      </c>
      <c r="E271">
        <v>2</v>
      </c>
      <c r="F271" s="52">
        <v>42513</v>
      </c>
      <c r="G271" t="s">
        <v>60</v>
      </c>
      <c r="H271" t="s">
        <v>388</v>
      </c>
      <c r="I271" t="s">
        <v>272</v>
      </c>
      <c r="J271" s="53">
        <v>-432.83</v>
      </c>
      <c r="K271" t="s">
        <v>63</v>
      </c>
      <c r="L271" t="s">
        <v>64</v>
      </c>
      <c r="M271" s="53">
        <v>0</v>
      </c>
      <c r="N271" t="s">
        <v>65</v>
      </c>
      <c r="O271" t="s">
        <v>58</v>
      </c>
      <c r="P271" t="s">
        <v>58</v>
      </c>
      <c r="Q271" t="s">
        <v>58</v>
      </c>
      <c r="R271" t="s">
        <v>58</v>
      </c>
      <c r="S271" t="s">
        <v>58</v>
      </c>
      <c r="T271" t="s">
        <v>58</v>
      </c>
      <c r="U271">
        <v>192224</v>
      </c>
      <c r="V271" t="s">
        <v>76</v>
      </c>
      <c r="W271" t="s">
        <v>389</v>
      </c>
      <c r="X271">
        <v>192224</v>
      </c>
      <c r="AA271" t="s">
        <v>67</v>
      </c>
    </row>
    <row r="272" spans="1:27" x14ac:dyDescent="0.2">
      <c r="A272">
        <v>1421</v>
      </c>
      <c r="B272" t="s">
        <v>59</v>
      </c>
      <c r="D272">
        <v>2016</v>
      </c>
      <c r="E272">
        <v>4</v>
      </c>
      <c r="F272" s="52">
        <v>42559</v>
      </c>
      <c r="G272" t="s">
        <v>60</v>
      </c>
      <c r="H272" t="s">
        <v>390</v>
      </c>
      <c r="I272" t="s">
        <v>390</v>
      </c>
      <c r="J272" s="53">
        <v>-202.79</v>
      </c>
      <c r="K272" t="s">
        <v>63</v>
      </c>
      <c r="L272" t="s">
        <v>64</v>
      </c>
      <c r="M272" s="53">
        <v>0</v>
      </c>
      <c r="N272" t="s">
        <v>65</v>
      </c>
      <c r="O272" t="s">
        <v>58</v>
      </c>
      <c r="P272" t="s">
        <v>58</v>
      </c>
      <c r="Q272" t="s">
        <v>58</v>
      </c>
      <c r="R272" t="s">
        <v>58</v>
      </c>
      <c r="S272" t="s">
        <v>58</v>
      </c>
      <c r="T272" t="s">
        <v>58</v>
      </c>
      <c r="U272">
        <v>195523</v>
      </c>
      <c r="V272" t="s">
        <v>76</v>
      </c>
      <c r="W272" t="s">
        <v>391</v>
      </c>
      <c r="X272">
        <v>195523</v>
      </c>
      <c r="AA272" t="s">
        <v>67</v>
      </c>
    </row>
    <row r="273" spans="1:27" x14ac:dyDescent="0.2">
      <c r="A273">
        <v>1421</v>
      </c>
      <c r="B273" t="s">
        <v>59</v>
      </c>
      <c r="D273">
        <v>2016</v>
      </c>
      <c r="E273">
        <v>1</v>
      </c>
      <c r="F273" s="52">
        <v>42461</v>
      </c>
      <c r="G273" t="s">
        <v>60</v>
      </c>
      <c r="H273" t="s">
        <v>392</v>
      </c>
      <c r="I273" t="s">
        <v>71</v>
      </c>
      <c r="J273" s="53">
        <v>-437.89</v>
      </c>
      <c r="K273" t="s">
        <v>63</v>
      </c>
      <c r="L273" t="s">
        <v>64</v>
      </c>
      <c r="M273" s="53">
        <v>0</v>
      </c>
      <c r="N273" t="s">
        <v>65</v>
      </c>
      <c r="O273" t="s">
        <v>58</v>
      </c>
      <c r="P273" t="s">
        <v>58</v>
      </c>
      <c r="Q273" t="s">
        <v>58</v>
      </c>
      <c r="R273" t="s">
        <v>58</v>
      </c>
      <c r="S273" t="s">
        <v>58</v>
      </c>
      <c r="T273" t="s">
        <v>58</v>
      </c>
      <c r="U273">
        <v>189126</v>
      </c>
      <c r="W273" t="s">
        <v>66</v>
      </c>
      <c r="X273">
        <v>189126</v>
      </c>
      <c r="AA273" t="s">
        <v>67</v>
      </c>
    </row>
    <row r="274" spans="1:27" x14ac:dyDescent="0.2">
      <c r="A274">
        <v>1421</v>
      </c>
      <c r="B274" t="s">
        <v>59</v>
      </c>
      <c r="D274">
        <v>2016</v>
      </c>
      <c r="E274">
        <v>1</v>
      </c>
      <c r="F274" s="52">
        <v>42461</v>
      </c>
      <c r="G274" t="s">
        <v>60</v>
      </c>
      <c r="H274" t="s">
        <v>393</v>
      </c>
      <c r="I274" t="s">
        <v>90</v>
      </c>
      <c r="J274" s="53">
        <v>-329.54</v>
      </c>
      <c r="K274" t="s">
        <v>63</v>
      </c>
      <c r="L274" t="s">
        <v>64</v>
      </c>
      <c r="M274" s="53">
        <v>0</v>
      </c>
      <c r="N274" t="s">
        <v>65</v>
      </c>
      <c r="O274" t="s">
        <v>58</v>
      </c>
      <c r="P274" t="s">
        <v>58</v>
      </c>
      <c r="Q274" t="s">
        <v>58</v>
      </c>
      <c r="R274" t="s">
        <v>58</v>
      </c>
      <c r="S274" t="s">
        <v>58</v>
      </c>
      <c r="T274" t="s">
        <v>58</v>
      </c>
      <c r="U274">
        <v>189097</v>
      </c>
      <c r="W274" t="s">
        <v>66</v>
      </c>
      <c r="X274">
        <v>189097</v>
      </c>
      <c r="AA274" t="s">
        <v>67</v>
      </c>
    </row>
    <row r="275" spans="1:27" x14ac:dyDescent="0.2">
      <c r="A275">
        <v>1421</v>
      </c>
      <c r="B275" t="s">
        <v>59</v>
      </c>
      <c r="D275">
        <v>2016</v>
      </c>
      <c r="E275">
        <v>1</v>
      </c>
      <c r="F275" s="52">
        <v>42461</v>
      </c>
      <c r="G275" t="s">
        <v>60</v>
      </c>
      <c r="H275" t="s">
        <v>394</v>
      </c>
      <c r="I275" t="s">
        <v>110</v>
      </c>
      <c r="J275" s="53">
        <v>-329.54</v>
      </c>
      <c r="K275" t="s">
        <v>63</v>
      </c>
      <c r="L275" t="s">
        <v>64</v>
      </c>
      <c r="M275" s="53">
        <v>0</v>
      </c>
      <c r="N275" t="s">
        <v>65</v>
      </c>
      <c r="O275" t="s">
        <v>58</v>
      </c>
      <c r="P275" t="s">
        <v>58</v>
      </c>
      <c r="Q275" t="s">
        <v>58</v>
      </c>
      <c r="R275" t="s">
        <v>58</v>
      </c>
      <c r="S275" t="s">
        <v>58</v>
      </c>
      <c r="T275" t="s">
        <v>58</v>
      </c>
      <c r="U275">
        <v>189000</v>
      </c>
      <c r="W275" t="s">
        <v>66</v>
      </c>
      <c r="X275">
        <v>189000</v>
      </c>
      <c r="AA275" t="s">
        <v>67</v>
      </c>
    </row>
    <row r="276" spans="1:27" x14ac:dyDescent="0.2">
      <c r="A276">
        <v>1421</v>
      </c>
      <c r="B276" t="s">
        <v>59</v>
      </c>
      <c r="D276">
        <v>2016</v>
      </c>
      <c r="E276">
        <v>1</v>
      </c>
      <c r="F276" s="52">
        <v>42461</v>
      </c>
      <c r="G276" t="s">
        <v>60</v>
      </c>
      <c r="H276" t="s">
        <v>395</v>
      </c>
      <c r="I276" t="s">
        <v>169</v>
      </c>
      <c r="J276" s="53">
        <v>-865.67</v>
      </c>
      <c r="K276" t="s">
        <v>63</v>
      </c>
      <c r="L276" t="s">
        <v>64</v>
      </c>
      <c r="M276" s="53">
        <v>0</v>
      </c>
      <c r="N276" t="s">
        <v>65</v>
      </c>
      <c r="O276" t="s">
        <v>58</v>
      </c>
      <c r="P276" t="s">
        <v>58</v>
      </c>
      <c r="Q276" t="s">
        <v>58</v>
      </c>
      <c r="R276" t="s">
        <v>58</v>
      </c>
      <c r="S276" t="s">
        <v>58</v>
      </c>
      <c r="T276" t="s">
        <v>58</v>
      </c>
      <c r="U276">
        <v>189076</v>
      </c>
      <c r="W276" t="s">
        <v>66</v>
      </c>
      <c r="X276">
        <v>189076</v>
      </c>
      <c r="AA276" t="s">
        <v>67</v>
      </c>
    </row>
    <row r="277" spans="1:27" x14ac:dyDescent="0.2">
      <c r="A277">
        <v>1421</v>
      </c>
      <c r="B277" t="s">
        <v>59</v>
      </c>
      <c r="D277">
        <v>2016</v>
      </c>
      <c r="E277">
        <v>1</v>
      </c>
      <c r="F277" s="52">
        <v>42461</v>
      </c>
      <c r="G277" t="s">
        <v>60</v>
      </c>
      <c r="H277" t="s">
        <v>396</v>
      </c>
      <c r="I277" t="s">
        <v>87</v>
      </c>
      <c r="J277" s="53">
        <v>-875.78</v>
      </c>
      <c r="K277" t="s">
        <v>63</v>
      </c>
      <c r="L277" t="s">
        <v>64</v>
      </c>
      <c r="M277" s="53">
        <v>0</v>
      </c>
      <c r="N277" t="s">
        <v>65</v>
      </c>
      <c r="O277" t="s">
        <v>58</v>
      </c>
      <c r="P277" t="s">
        <v>58</v>
      </c>
      <c r="Q277" t="s">
        <v>58</v>
      </c>
      <c r="R277" t="s">
        <v>58</v>
      </c>
      <c r="S277" t="s">
        <v>58</v>
      </c>
      <c r="T277" t="s">
        <v>58</v>
      </c>
      <c r="U277">
        <v>189287</v>
      </c>
      <c r="W277" t="s">
        <v>66</v>
      </c>
      <c r="X277">
        <v>189287</v>
      </c>
      <c r="AA277" t="s">
        <v>67</v>
      </c>
    </row>
    <row r="278" spans="1:27" x14ac:dyDescent="0.2">
      <c r="A278">
        <v>1421</v>
      </c>
      <c r="B278" t="s">
        <v>59</v>
      </c>
      <c r="D278">
        <v>2016</v>
      </c>
      <c r="E278">
        <v>1</v>
      </c>
      <c r="F278" s="52">
        <v>42461</v>
      </c>
      <c r="G278" t="s">
        <v>60</v>
      </c>
      <c r="H278" t="s">
        <v>397</v>
      </c>
      <c r="I278" t="s">
        <v>87</v>
      </c>
      <c r="J278" s="53">
        <v>-875.78</v>
      </c>
      <c r="K278" t="s">
        <v>63</v>
      </c>
      <c r="L278" t="s">
        <v>64</v>
      </c>
      <c r="M278" s="53">
        <v>0</v>
      </c>
      <c r="N278" t="s">
        <v>65</v>
      </c>
      <c r="O278" t="s">
        <v>58</v>
      </c>
      <c r="P278" t="s">
        <v>58</v>
      </c>
      <c r="Q278" t="s">
        <v>58</v>
      </c>
      <c r="R278" t="s">
        <v>58</v>
      </c>
      <c r="S278" t="s">
        <v>58</v>
      </c>
      <c r="T278" t="s">
        <v>58</v>
      </c>
      <c r="U278">
        <v>189472</v>
      </c>
      <c r="W278" t="s">
        <v>66</v>
      </c>
      <c r="X278">
        <v>189472</v>
      </c>
      <c r="AA278" t="s">
        <v>67</v>
      </c>
    </row>
    <row r="279" spans="1:27" x14ac:dyDescent="0.2">
      <c r="A279">
        <v>1421</v>
      </c>
      <c r="B279" t="s">
        <v>59</v>
      </c>
      <c r="D279">
        <v>2016</v>
      </c>
      <c r="E279">
        <v>1</v>
      </c>
      <c r="F279" s="52">
        <v>42461</v>
      </c>
      <c r="G279" t="s">
        <v>60</v>
      </c>
      <c r="H279" t="s">
        <v>398</v>
      </c>
      <c r="I279" t="s">
        <v>110</v>
      </c>
      <c r="J279" s="53">
        <v>-329.54</v>
      </c>
      <c r="K279" t="s">
        <v>63</v>
      </c>
      <c r="L279" t="s">
        <v>64</v>
      </c>
      <c r="M279" s="53">
        <v>0</v>
      </c>
      <c r="N279" t="s">
        <v>65</v>
      </c>
      <c r="O279" t="s">
        <v>58</v>
      </c>
      <c r="P279" t="s">
        <v>58</v>
      </c>
      <c r="Q279" t="s">
        <v>58</v>
      </c>
      <c r="R279" t="s">
        <v>58</v>
      </c>
      <c r="S279" t="s">
        <v>58</v>
      </c>
      <c r="T279" t="s">
        <v>58</v>
      </c>
      <c r="U279">
        <v>188991</v>
      </c>
      <c r="W279" t="s">
        <v>66</v>
      </c>
      <c r="X279">
        <v>188991</v>
      </c>
      <c r="AA279" t="s">
        <v>67</v>
      </c>
    </row>
    <row r="280" spans="1:27" x14ac:dyDescent="0.2">
      <c r="A280">
        <v>1421</v>
      </c>
      <c r="B280" t="s">
        <v>59</v>
      </c>
      <c r="D280">
        <v>2016</v>
      </c>
      <c r="E280">
        <v>1</v>
      </c>
      <c r="F280" s="52">
        <v>42461</v>
      </c>
      <c r="G280" t="s">
        <v>60</v>
      </c>
      <c r="H280" t="s">
        <v>399</v>
      </c>
      <c r="I280" t="s">
        <v>90</v>
      </c>
      <c r="J280" s="53">
        <v>-329.54</v>
      </c>
      <c r="K280" t="s">
        <v>63</v>
      </c>
      <c r="L280" t="s">
        <v>64</v>
      </c>
      <c r="M280" s="53">
        <v>0</v>
      </c>
      <c r="N280" t="s">
        <v>65</v>
      </c>
      <c r="O280" t="s">
        <v>58</v>
      </c>
      <c r="P280" t="s">
        <v>58</v>
      </c>
      <c r="Q280" t="s">
        <v>58</v>
      </c>
      <c r="R280" t="s">
        <v>58</v>
      </c>
      <c r="S280" t="s">
        <v>58</v>
      </c>
      <c r="T280" t="s">
        <v>58</v>
      </c>
      <c r="U280">
        <v>189293</v>
      </c>
      <c r="W280" t="s">
        <v>66</v>
      </c>
      <c r="X280">
        <v>189293</v>
      </c>
      <c r="AA280" t="s">
        <v>67</v>
      </c>
    </row>
    <row r="281" spans="1:27" x14ac:dyDescent="0.2">
      <c r="A281">
        <v>1421</v>
      </c>
      <c r="B281" t="s">
        <v>59</v>
      </c>
      <c r="D281">
        <v>2016</v>
      </c>
      <c r="E281">
        <v>1</v>
      </c>
      <c r="F281" s="52">
        <v>42461</v>
      </c>
      <c r="G281" t="s">
        <v>60</v>
      </c>
      <c r="H281" t="s">
        <v>400</v>
      </c>
      <c r="I281" t="s">
        <v>62</v>
      </c>
      <c r="J281" s="53">
        <v>-166.55</v>
      </c>
      <c r="K281" t="s">
        <v>63</v>
      </c>
      <c r="L281" t="s">
        <v>64</v>
      </c>
      <c r="M281" s="53">
        <v>0</v>
      </c>
      <c r="N281" t="s">
        <v>65</v>
      </c>
      <c r="O281" t="s">
        <v>58</v>
      </c>
      <c r="P281" t="s">
        <v>58</v>
      </c>
      <c r="Q281" t="s">
        <v>58</v>
      </c>
      <c r="R281" t="s">
        <v>58</v>
      </c>
      <c r="S281" t="s">
        <v>58</v>
      </c>
      <c r="T281" t="s">
        <v>58</v>
      </c>
      <c r="U281">
        <v>189458</v>
      </c>
      <c r="W281" t="s">
        <v>66</v>
      </c>
      <c r="X281">
        <v>189458</v>
      </c>
      <c r="AA281" t="s">
        <v>67</v>
      </c>
    </row>
    <row r="282" spans="1:27" x14ac:dyDescent="0.2">
      <c r="A282">
        <v>1421</v>
      </c>
      <c r="B282" t="s">
        <v>59</v>
      </c>
      <c r="D282">
        <v>2016</v>
      </c>
      <c r="E282">
        <v>1</v>
      </c>
      <c r="F282" s="52">
        <v>42461</v>
      </c>
      <c r="G282" t="s">
        <v>60</v>
      </c>
      <c r="H282" t="s">
        <v>401</v>
      </c>
      <c r="I282" t="s">
        <v>71</v>
      </c>
      <c r="J282" s="53">
        <v>-437.89</v>
      </c>
      <c r="K282" t="s">
        <v>63</v>
      </c>
      <c r="L282" t="s">
        <v>64</v>
      </c>
      <c r="M282" s="53">
        <v>0</v>
      </c>
      <c r="N282" t="s">
        <v>65</v>
      </c>
      <c r="O282" t="s">
        <v>58</v>
      </c>
      <c r="P282" t="s">
        <v>58</v>
      </c>
      <c r="Q282" t="s">
        <v>58</v>
      </c>
      <c r="R282" t="s">
        <v>58</v>
      </c>
      <c r="S282" t="s">
        <v>58</v>
      </c>
      <c r="T282" t="s">
        <v>58</v>
      </c>
      <c r="U282">
        <v>189360</v>
      </c>
      <c r="W282" t="s">
        <v>66</v>
      </c>
      <c r="X282">
        <v>189360</v>
      </c>
      <c r="AA282" t="s">
        <v>67</v>
      </c>
    </row>
    <row r="283" spans="1:27" x14ac:dyDescent="0.2">
      <c r="A283">
        <v>1421</v>
      </c>
      <c r="B283" t="s">
        <v>59</v>
      </c>
      <c r="D283">
        <v>2016</v>
      </c>
      <c r="E283">
        <v>1</v>
      </c>
      <c r="F283" s="52">
        <v>42461</v>
      </c>
      <c r="G283" t="s">
        <v>60</v>
      </c>
      <c r="H283" t="s">
        <v>402</v>
      </c>
      <c r="I283" t="s">
        <v>71</v>
      </c>
      <c r="J283" s="53">
        <v>-437.89</v>
      </c>
      <c r="K283" t="s">
        <v>63</v>
      </c>
      <c r="L283" t="s">
        <v>64</v>
      </c>
      <c r="M283" s="53">
        <v>0</v>
      </c>
      <c r="N283" t="s">
        <v>65</v>
      </c>
      <c r="O283" t="s">
        <v>58</v>
      </c>
      <c r="P283" t="s">
        <v>58</v>
      </c>
      <c r="Q283" t="s">
        <v>58</v>
      </c>
      <c r="R283" t="s">
        <v>58</v>
      </c>
      <c r="S283" t="s">
        <v>58</v>
      </c>
      <c r="T283" t="s">
        <v>58</v>
      </c>
      <c r="U283">
        <v>189319</v>
      </c>
      <c r="W283" t="s">
        <v>66</v>
      </c>
      <c r="X283">
        <v>189319</v>
      </c>
      <c r="AA283" t="s">
        <v>67</v>
      </c>
    </row>
    <row r="284" spans="1:27" x14ac:dyDescent="0.2">
      <c r="A284">
        <v>1421</v>
      </c>
      <c r="B284" t="s">
        <v>59</v>
      </c>
      <c r="D284">
        <v>2016</v>
      </c>
      <c r="E284">
        <v>1</v>
      </c>
      <c r="F284" s="52">
        <v>42461</v>
      </c>
      <c r="G284" t="s">
        <v>60</v>
      </c>
      <c r="H284" t="s">
        <v>403</v>
      </c>
      <c r="I284" t="s">
        <v>62</v>
      </c>
      <c r="J284" s="53">
        <v>-166.55</v>
      </c>
      <c r="K284" t="s">
        <v>63</v>
      </c>
      <c r="L284" t="s">
        <v>64</v>
      </c>
      <c r="M284" s="53">
        <v>0</v>
      </c>
      <c r="N284" t="s">
        <v>65</v>
      </c>
      <c r="O284" t="s">
        <v>58</v>
      </c>
      <c r="P284" t="s">
        <v>58</v>
      </c>
      <c r="Q284" t="s">
        <v>58</v>
      </c>
      <c r="R284" t="s">
        <v>58</v>
      </c>
      <c r="S284" t="s">
        <v>58</v>
      </c>
      <c r="T284" t="s">
        <v>58</v>
      </c>
      <c r="U284">
        <v>189315</v>
      </c>
      <c r="W284" t="s">
        <v>66</v>
      </c>
      <c r="X284">
        <v>189315</v>
      </c>
      <c r="AA284" t="s">
        <v>67</v>
      </c>
    </row>
    <row r="285" spans="1:27" x14ac:dyDescent="0.2">
      <c r="A285">
        <v>1421</v>
      </c>
      <c r="B285" t="s">
        <v>59</v>
      </c>
      <c r="D285">
        <v>2016</v>
      </c>
      <c r="E285">
        <v>1</v>
      </c>
      <c r="F285" s="52">
        <v>42461</v>
      </c>
      <c r="G285" t="s">
        <v>60</v>
      </c>
      <c r="H285" t="s">
        <v>404</v>
      </c>
      <c r="I285" t="s">
        <v>69</v>
      </c>
      <c r="J285" s="53">
        <v>-187.81</v>
      </c>
      <c r="K285" t="s">
        <v>63</v>
      </c>
      <c r="L285" t="s">
        <v>64</v>
      </c>
      <c r="M285" s="53">
        <v>0</v>
      </c>
      <c r="N285" t="s">
        <v>65</v>
      </c>
      <c r="O285" t="s">
        <v>58</v>
      </c>
      <c r="P285" t="s">
        <v>58</v>
      </c>
      <c r="Q285" t="s">
        <v>58</v>
      </c>
      <c r="R285" t="s">
        <v>58</v>
      </c>
      <c r="S285" t="s">
        <v>58</v>
      </c>
      <c r="T285" t="s">
        <v>58</v>
      </c>
      <c r="U285">
        <v>189502</v>
      </c>
      <c r="W285" t="s">
        <v>66</v>
      </c>
      <c r="X285">
        <v>189502</v>
      </c>
      <c r="AA285" t="s">
        <v>67</v>
      </c>
    </row>
    <row r="286" spans="1:27" x14ac:dyDescent="0.2">
      <c r="A286">
        <v>1421</v>
      </c>
      <c r="B286" t="s">
        <v>59</v>
      </c>
      <c r="D286">
        <v>2016</v>
      </c>
      <c r="E286">
        <v>1</v>
      </c>
      <c r="F286" s="52">
        <v>42461</v>
      </c>
      <c r="G286" t="s">
        <v>60</v>
      </c>
      <c r="H286" t="s">
        <v>405</v>
      </c>
      <c r="I286" t="s">
        <v>92</v>
      </c>
      <c r="J286" s="53">
        <v>-248.04</v>
      </c>
      <c r="K286" t="s">
        <v>63</v>
      </c>
      <c r="L286" t="s">
        <v>64</v>
      </c>
      <c r="M286" s="53">
        <v>0</v>
      </c>
      <c r="N286" t="s">
        <v>65</v>
      </c>
      <c r="O286" t="s">
        <v>58</v>
      </c>
      <c r="P286" t="s">
        <v>58</v>
      </c>
      <c r="Q286" t="s">
        <v>58</v>
      </c>
      <c r="R286" t="s">
        <v>58</v>
      </c>
      <c r="S286" t="s">
        <v>58</v>
      </c>
      <c r="T286" t="s">
        <v>58</v>
      </c>
      <c r="U286">
        <v>189387</v>
      </c>
      <c r="W286" t="s">
        <v>66</v>
      </c>
      <c r="X286">
        <v>189387</v>
      </c>
      <c r="AA286" t="s">
        <v>67</v>
      </c>
    </row>
    <row r="287" spans="1:27" x14ac:dyDescent="0.2">
      <c r="A287">
        <v>1421</v>
      </c>
      <c r="B287" t="s">
        <v>59</v>
      </c>
      <c r="D287">
        <v>2016</v>
      </c>
      <c r="E287">
        <v>1</v>
      </c>
      <c r="F287" s="52">
        <v>42461</v>
      </c>
      <c r="G287" t="s">
        <v>60</v>
      </c>
      <c r="H287" t="s">
        <v>406</v>
      </c>
      <c r="I287" t="s">
        <v>62</v>
      </c>
      <c r="J287" s="53">
        <v>-166.55</v>
      </c>
      <c r="K287" t="s">
        <v>63</v>
      </c>
      <c r="L287" t="s">
        <v>64</v>
      </c>
      <c r="M287" s="53">
        <v>0</v>
      </c>
      <c r="N287" t="s">
        <v>65</v>
      </c>
      <c r="O287" t="s">
        <v>58</v>
      </c>
      <c r="P287" t="s">
        <v>58</v>
      </c>
      <c r="Q287" t="s">
        <v>58</v>
      </c>
      <c r="R287" t="s">
        <v>58</v>
      </c>
      <c r="S287" t="s">
        <v>58</v>
      </c>
      <c r="T287" t="s">
        <v>58</v>
      </c>
      <c r="U287">
        <v>189320</v>
      </c>
      <c r="W287" t="s">
        <v>66</v>
      </c>
      <c r="X287">
        <v>189320</v>
      </c>
      <c r="AA287" t="s">
        <v>67</v>
      </c>
    </row>
    <row r="288" spans="1:27" x14ac:dyDescent="0.2">
      <c r="A288">
        <v>1421</v>
      </c>
      <c r="B288" t="s">
        <v>59</v>
      </c>
      <c r="D288">
        <v>2016</v>
      </c>
      <c r="E288">
        <v>1</v>
      </c>
      <c r="F288" s="52">
        <v>42461</v>
      </c>
      <c r="G288" t="s">
        <v>60</v>
      </c>
      <c r="H288" t="s">
        <v>407</v>
      </c>
      <c r="I288" t="s">
        <v>71</v>
      </c>
      <c r="J288" s="53">
        <v>-865.67</v>
      </c>
      <c r="K288" t="s">
        <v>63</v>
      </c>
      <c r="L288" t="s">
        <v>64</v>
      </c>
      <c r="M288" s="53">
        <v>0</v>
      </c>
      <c r="N288" t="s">
        <v>65</v>
      </c>
      <c r="O288" t="s">
        <v>58</v>
      </c>
      <c r="P288" t="s">
        <v>58</v>
      </c>
      <c r="Q288" t="s">
        <v>58</v>
      </c>
      <c r="R288" t="s">
        <v>58</v>
      </c>
      <c r="S288" t="s">
        <v>58</v>
      </c>
      <c r="T288" t="s">
        <v>58</v>
      </c>
      <c r="U288">
        <v>189386</v>
      </c>
      <c r="W288" t="s">
        <v>66</v>
      </c>
      <c r="X288">
        <v>189386</v>
      </c>
      <c r="AA288" t="s">
        <v>67</v>
      </c>
    </row>
    <row r="289" spans="1:27" x14ac:dyDescent="0.2">
      <c r="A289">
        <v>1421</v>
      </c>
      <c r="B289" t="s">
        <v>59</v>
      </c>
      <c r="D289">
        <v>2016</v>
      </c>
      <c r="E289">
        <v>1</v>
      </c>
      <c r="F289" s="52">
        <v>42461</v>
      </c>
      <c r="G289" t="s">
        <v>60</v>
      </c>
      <c r="H289" t="s">
        <v>408</v>
      </c>
      <c r="I289" t="s">
        <v>69</v>
      </c>
      <c r="J289" s="53">
        <v>-187.81</v>
      </c>
      <c r="K289" t="s">
        <v>63</v>
      </c>
      <c r="L289" t="s">
        <v>64</v>
      </c>
      <c r="M289" s="53">
        <v>0</v>
      </c>
      <c r="N289" t="s">
        <v>65</v>
      </c>
      <c r="O289" t="s">
        <v>58</v>
      </c>
      <c r="P289" t="s">
        <v>58</v>
      </c>
      <c r="Q289" t="s">
        <v>58</v>
      </c>
      <c r="R289" t="s">
        <v>58</v>
      </c>
      <c r="S289" t="s">
        <v>58</v>
      </c>
      <c r="T289" t="s">
        <v>58</v>
      </c>
      <c r="U289">
        <v>189540</v>
      </c>
      <c r="W289" t="s">
        <v>66</v>
      </c>
      <c r="X289">
        <v>189540</v>
      </c>
      <c r="AA289" t="s">
        <v>67</v>
      </c>
    </row>
    <row r="290" spans="1:27" x14ac:dyDescent="0.2">
      <c r="A290">
        <v>1421</v>
      </c>
      <c r="B290" t="s">
        <v>59</v>
      </c>
      <c r="D290">
        <v>2016</v>
      </c>
      <c r="E290">
        <v>2</v>
      </c>
      <c r="F290" s="52">
        <v>42503</v>
      </c>
      <c r="G290" t="s">
        <v>60</v>
      </c>
      <c r="H290" t="s">
        <v>409</v>
      </c>
      <c r="I290" t="s">
        <v>410</v>
      </c>
      <c r="J290" s="53">
        <v>-57.24</v>
      </c>
      <c r="K290" t="s">
        <v>63</v>
      </c>
      <c r="L290" t="s">
        <v>64</v>
      </c>
      <c r="M290" s="53">
        <v>0</v>
      </c>
      <c r="N290" t="s">
        <v>65</v>
      </c>
      <c r="O290" t="s">
        <v>58</v>
      </c>
      <c r="P290" t="s">
        <v>58</v>
      </c>
      <c r="Q290" t="s">
        <v>58</v>
      </c>
      <c r="R290" t="s">
        <v>58</v>
      </c>
      <c r="S290" t="s">
        <v>58</v>
      </c>
      <c r="T290" t="s">
        <v>58</v>
      </c>
      <c r="U290">
        <v>191501</v>
      </c>
      <c r="V290" t="s">
        <v>76</v>
      </c>
      <c r="W290" t="s">
        <v>411</v>
      </c>
      <c r="X290">
        <v>191501</v>
      </c>
      <c r="AA290" t="s">
        <v>67</v>
      </c>
    </row>
    <row r="291" spans="1:27" x14ac:dyDescent="0.2">
      <c r="A291">
        <v>1421</v>
      </c>
      <c r="B291" t="s">
        <v>59</v>
      </c>
      <c r="D291">
        <v>2016</v>
      </c>
      <c r="E291">
        <v>1</v>
      </c>
      <c r="F291" s="52">
        <v>42461</v>
      </c>
      <c r="G291" t="s">
        <v>60</v>
      </c>
      <c r="H291" t="s">
        <v>412</v>
      </c>
      <c r="I291" t="s">
        <v>92</v>
      </c>
      <c r="J291" s="53">
        <v>-248.04</v>
      </c>
      <c r="K291" t="s">
        <v>63</v>
      </c>
      <c r="L291" t="s">
        <v>64</v>
      </c>
      <c r="M291" s="53">
        <v>0</v>
      </c>
      <c r="N291" t="s">
        <v>65</v>
      </c>
      <c r="O291" t="s">
        <v>58</v>
      </c>
      <c r="P291" t="s">
        <v>58</v>
      </c>
      <c r="Q291" t="s">
        <v>58</v>
      </c>
      <c r="R291" t="s">
        <v>58</v>
      </c>
      <c r="S291" t="s">
        <v>58</v>
      </c>
      <c r="T291" t="s">
        <v>58</v>
      </c>
      <c r="U291">
        <v>189452</v>
      </c>
      <c r="W291" t="s">
        <v>66</v>
      </c>
      <c r="X291">
        <v>189452</v>
      </c>
      <c r="AA291" t="s">
        <v>67</v>
      </c>
    </row>
    <row r="292" spans="1:27" x14ac:dyDescent="0.2">
      <c r="A292">
        <v>1421</v>
      </c>
      <c r="B292" t="s">
        <v>59</v>
      </c>
      <c r="D292">
        <v>2016</v>
      </c>
      <c r="E292">
        <v>1</v>
      </c>
      <c r="F292" s="52">
        <v>42461</v>
      </c>
      <c r="G292" t="s">
        <v>60</v>
      </c>
      <c r="H292" t="s">
        <v>413</v>
      </c>
      <c r="I292" t="s">
        <v>100</v>
      </c>
      <c r="J292" s="53">
        <v>-248.04</v>
      </c>
      <c r="K292" t="s">
        <v>63</v>
      </c>
      <c r="L292" t="s">
        <v>64</v>
      </c>
      <c r="M292" s="53">
        <v>0</v>
      </c>
      <c r="N292" t="s">
        <v>65</v>
      </c>
      <c r="O292" t="s">
        <v>58</v>
      </c>
      <c r="P292" t="s">
        <v>58</v>
      </c>
      <c r="Q292" t="s">
        <v>58</v>
      </c>
      <c r="R292" t="s">
        <v>58</v>
      </c>
      <c r="S292" t="s">
        <v>58</v>
      </c>
      <c r="T292" t="s">
        <v>58</v>
      </c>
      <c r="U292">
        <v>188959</v>
      </c>
      <c r="W292" t="s">
        <v>66</v>
      </c>
      <c r="X292">
        <v>188959</v>
      </c>
      <c r="AA292" t="s">
        <v>67</v>
      </c>
    </row>
    <row r="293" spans="1:27" x14ac:dyDescent="0.2">
      <c r="A293">
        <v>1421</v>
      </c>
      <c r="B293" t="s">
        <v>59</v>
      </c>
      <c r="D293">
        <v>2016</v>
      </c>
      <c r="E293">
        <v>1</v>
      </c>
      <c r="F293" s="52">
        <v>42461</v>
      </c>
      <c r="G293" t="s">
        <v>60</v>
      </c>
      <c r="H293" t="s">
        <v>414</v>
      </c>
      <c r="I293" t="s">
        <v>90</v>
      </c>
      <c r="J293" s="53">
        <v>-329.54</v>
      </c>
      <c r="K293" t="s">
        <v>63</v>
      </c>
      <c r="L293" t="s">
        <v>64</v>
      </c>
      <c r="M293" s="53">
        <v>0</v>
      </c>
      <c r="N293" t="s">
        <v>65</v>
      </c>
      <c r="O293" t="s">
        <v>58</v>
      </c>
      <c r="P293" t="s">
        <v>58</v>
      </c>
      <c r="Q293" t="s">
        <v>58</v>
      </c>
      <c r="R293" t="s">
        <v>58</v>
      </c>
      <c r="S293" t="s">
        <v>58</v>
      </c>
      <c r="T293" t="s">
        <v>58</v>
      </c>
      <c r="U293">
        <v>189310</v>
      </c>
      <c r="W293" t="s">
        <v>66</v>
      </c>
      <c r="X293">
        <v>189310</v>
      </c>
      <c r="AA293" t="s">
        <v>67</v>
      </c>
    </row>
    <row r="294" spans="1:27" x14ac:dyDescent="0.2">
      <c r="A294">
        <v>1421</v>
      </c>
      <c r="B294" t="s">
        <v>59</v>
      </c>
      <c r="D294">
        <v>2016</v>
      </c>
      <c r="E294">
        <v>1</v>
      </c>
      <c r="F294" s="52">
        <v>42461</v>
      </c>
      <c r="G294" t="s">
        <v>60</v>
      </c>
      <c r="H294" t="s">
        <v>415</v>
      </c>
      <c r="I294" t="s">
        <v>95</v>
      </c>
      <c r="J294" s="53">
        <v>-187.81</v>
      </c>
      <c r="K294" t="s">
        <v>63</v>
      </c>
      <c r="L294" t="s">
        <v>64</v>
      </c>
      <c r="M294" s="53">
        <v>0</v>
      </c>
      <c r="N294" t="s">
        <v>65</v>
      </c>
      <c r="O294" t="s">
        <v>58</v>
      </c>
      <c r="P294" t="s">
        <v>58</v>
      </c>
      <c r="Q294" t="s">
        <v>58</v>
      </c>
      <c r="R294" t="s">
        <v>58</v>
      </c>
      <c r="S294" t="s">
        <v>58</v>
      </c>
      <c r="T294" t="s">
        <v>58</v>
      </c>
      <c r="U294">
        <v>188940</v>
      </c>
      <c r="W294" t="s">
        <v>66</v>
      </c>
      <c r="X294">
        <v>188940</v>
      </c>
      <c r="AA294" t="s">
        <v>67</v>
      </c>
    </row>
    <row r="295" spans="1:27" x14ac:dyDescent="0.2">
      <c r="A295">
        <v>1421</v>
      </c>
      <c r="B295" t="s">
        <v>59</v>
      </c>
      <c r="D295">
        <v>2016</v>
      </c>
      <c r="E295">
        <v>1</v>
      </c>
      <c r="F295" s="52">
        <v>42461</v>
      </c>
      <c r="G295" t="s">
        <v>60</v>
      </c>
      <c r="H295" t="s">
        <v>416</v>
      </c>
      <c r="I295" t="s">
        <v>69</v>
      </c>
      <c r="J295" s="53">
        <v>-187.81</v>
      </c>
      <c r="K295" t="s">
        <v>63</v>
      </c>
      <c r="L295" t="s">
        <v>64</v>
      </c>
      <c r="M295" s="53">
        <v>0</v>
      </c>
      <c r="N295" t="s">
        <v>65</v>
      </c>
      <c r="O295" t="s">
        <v>58</v>
      </c>
      <c r="P295" t="s">
        <v>58</v>
      </c>
      <c r="Q295" t="s">
        <v>58</v>
      </c>
      <c r="R295" t="s">
        <v>58</v>
      </c>
      <c r="S295" t="s">
        <v>58</v>
      </c>
      <c r="T295" t="s">
        <v>58</v>
      </c>
      <c r="U295">
        <v>189406</v>
      </c>
      <c r="W295" t="s">
        <v>66</v>
      </c>
      <c r="X295">
        <v>189406</v>
      </c>
      <c r="AA295" t="s">
        <v>67</v>
      </c>
    </row>
    <row r="296" spans="1:27" x14ac:dyDescent="0.2">
      <c r="A296">
        <v>1421</v>
      </c>
      <c r="B296" t="s">
        <v>59</v>
      </c>
      <c r="D296">
        <v>2016</v>
      </c>
      <c r="E296">
        <v>2</v>
      </c>
      <c r="F296" s="52">
        <v>42494</v>
      </c>
      <c r="G296" t="s">
        <v>60</v>
      </c>
      <c r="H296" t="s">
        <v>417</v>
      </c>
      <c r="I296" t="s">
        <v>418</v>
      </c>
      <c r="J296" s="53">
        <v>-336.83</v>
      </c>
      <c r="K296" t="s">
        <v>63</v>
      </c>
      <c r="L296" t="s">
        <v>64</v>
      </c>
      <c r="M296" s="53">
        <v>0</v>
      </c>
      <c r="N296" t="s">
        <v>65</v>
      </c>
      <c r="O296" t="s">
        <v>58</v>
      </c>
      <c r="P296" t="s">
        <v>58</v>
      </c>
      <c r="Q296" t="s">
        <v>58</v>
      </c>
      <c r="R296" t="s">
        <v>58</v>
      </c>
      <c r="S296" t="s">
        <v>58</v>
      </c>
      <c r="T296" t="s">
        <v>58</v>
      </c>
      <c r="U296">
        <v>190991</v>
      </c>
      <c r="V296" t="s">
        <v>126</v>
      </c>
      <c r="W296" t="s">
        <v>419</v>
      </c>
      <c r="X296">
        <v>190991</v>
      </c>
      <c r="AA296" t="s">
        <v>67</v>
      </c>
    </row>
    <row r="297" spans="1:27" x14ac:dyDescent="0.2">
      <c r="A297">
        <v>1421</v>
      </c>
      <c r="B297" t="s">
        <v>59</v>
      </c>
      <c r="D297">
        <v>2016</v>
      </c>
      <c r="E297">
        <v>1</v>
      </c>
      <c r="F297" s="52">
        <v>42461</v>
      </c>
      <c r="G297" t="s">
        <v>60</v>
      </c>
      <c r="H297" t="s">
        <v>420</v>
      </c>
      <c r="I297" t="s">
        <v>105</v>
      </c>
      <c r="J297" s="53">
        <v>-437.89</v>
      </c>
      <c r="K297" t="s">
        <v>63</v>
      </c>
      <c r="L297" t="s">
        <v>64</v>
      </c>
      <c r="M297" s="53">
        <v>0</v>
      </c>
      <c r="N297" t="s">
        <v>65</v>
      </c>
      <c r="O297" t="s">
        <v>58</v>
      </c>
      <c r="P297" t="s">
        <v>58</v>
      </c>
      <c r="Q297" t="s">
        <v>58</v>
      </c>
      <c r="R297" t="s">
        <v>58</v>
      </c>
      <c r="S297" t="s">
        <v>58</v>
      </c>
      <c r="T297" t="s">
        <v>58</v>
      </c>
      <c r="U297">
        <v>189059</v>
      </c>
      <c r="W297" t="s">
        <v>66</v>
      </c>
      <c r="X297">
        <v>189059</v>
      </c>
      <c r="AA297" t="s">
        <v>67</v>
      </c>
    </row>
    <row r="298" spans="1:27" x14ac:dyDescent="0.2">
      <c r="A298">
        <v>1421</v>
      </c>
      <c r="B298" t="s">
        <v>59</v>
      </c>
      <c r="D298">
        <v>2016</v>
      </c>
      <c r="E298">
        <v>1</v>
      </c>
      <c r="F298" s="52">
        <v>42461</v>
      </c>
      <c r="G298" t="s">
        <v>60</v>
      </c>
      <c r="H298" t="s">
        <v>421</v>
      </c>
      <c r="I298" t="s">
        <v>69</v>
      </c>
      <c r="J298" s="53">
        <v>-187.81</v>
      </c>
      <c r="K298" t="s">
        <v>63</v>
      </c>
      <c r="L298" t="s">
        <v>64</v>
      </c>
      <c r="M298" s="53">
        <v>0</v>
      </c>
      <c r="N298" t="s">
        <v>65</v>
      </c>
      <c r="O298" t="s">
        <v>58</v>
      </c>
      <c r="P298" t="s">
        <v>58</v>
      </c>
      <c r="Q298" t="s">
        <v>58</v>
      </c>
      <c r="R298" t="s">
        <v>58</v>
      </c>
      <c r="S298" t="s">
        <v>58</v>
      </c>
      <c r="T298" t="s">
        <v>58</v>
      </c>
      <c r="U298">
        <v>189203</v>
      </c>
      <c r="W298" t="s">
        <v>66</v>
      </c>
      <c r="X298">
        <v>189203</v>
      </c>
      <c r="AA298" t="s">
        <v>67</v>
      </c>
    </row>
    <row r="299" spans="1:27" x14ac:dyDescent="0.2">
      <c r="A299">
        <v>1421</v>
      </c>
      <c r="B299" t="s">
        <v>59</v>
      </c>
      <c r="D299">
        <v>2016</v>
      </c>
      <c r="E299">
        <v>1</v>
      </c>
      <c r="F299" s="52">
        <v>42461</v>
      </c>
      <c r="G299" t="s">
        <v>60</v>
      </c>
      <c r="H299" t="s">
        <v>422</v>
      </c>
      <c r="I299" t="s">
        <v>110</v>
      </c>
      <c r="J299" s="53">
        <v>-329.54</v>
      </c>
      <c r="K299" t="s">
        <v>63</v>
      </c>
      <c r="L299" t="s">
        <v>64</v>
      </c>
      <c r="M299" s="53">
        <v>0</v>
      </c>
      <c r="N299" t="s">
        <v>65</v>
      </c>
      <c r="O299" t="s">
        <v>58</v>
      </c>
      <c r="P299" t="s">
        <v>58</v>
      </c>
      <c r="Q299" t="s">
        <v>58</v>
      </c>
      <c r="R299" t="s">
        <v>58</v>
      </c>
      <c r="S299" t="s">
        <v>58</v>
      </c>
      <c r="T299" t="s">
        <v>58</v>
      </c>
      <c r="U299">
        <v>189002</v>
      </c>
      <c r="W299" t="s">
        <v>66</v>
      </c>
      <c r="X299">
        <v>189002</v>
      </c>
      <c r="AA299" t="s">
        <v>67</v>
      </c>
    </row>
    <row r="300" spans="1:27" x14ac:dyDescent="0.2">
      <c r="A300">
        <v>1421</v>
      </c>
      <c r="B300" t="s">
        <v>59</v>
      </c>
      <c r="D300">
        <v>2016</v>
      </c>
      <c r="E300">
        <v>1</v>
      </c>
      <c r="F300" s="52">
        <v>42461</v>
      </c>
      <c r="G300" t="s">
        <v>60</v>
      </c>
      <c r="H300" t="s">
        <v>423</v>
      </c>
      <c r="I300" t="s">
        <v>90</v>
      </c>
      <c r="J300" s="53">
        <v>-329.54</v>
      </c>
      <c r="K300" t="s">
        <v>63</v>
      </c>
      <c r="L300" t="s">
        <v>64</v>
      </c>
      <c r="M300" s="53">
        <v>0</v>
      </c>
      <c r="N300" t="s">
        <v>65</v>
      </c>
      <c r="O300" t="s">
        <v>58</v>
      </c>
      <c r="P300" t="s">
        <v>58</v>
      </c>
      <c r="Q300" t="s">
        <v>58</v>
      </c>
      <c r="R300" t="s">
        <v>58</v>
      </c>
      <c r="S300" t="s">
        <v>58</v>
      </c>
      <c r="T300" t="s">
        <v>58</v>
      </c>
      <c r="U300">
        <v>189103</v>
      </c>
      <c r="W300" t="s">
        <v>66</v>
      </c>
      <c r="X300">
        <v>189103</v>
      </c>
      <c r="AA300" t="s">
        <v>67</v>
      </c>
    </row>
    <row r="301" spans="1:27" x14ac:dyDescent="0.2">
      <c r="A301">
        <v>1421</v>
      </c>
      <c r="B301" t="s">
        <v>59</v>
      </c>
      <c r="D301">
        <v>2016</v>
      </c>
      <c r="E301">
        <v>1</v>
      </c>
      <c r="F301" s="52">
        <v>42461</v>
      </c>
      <c r="G301" t="s">
        <v>60</v>
      </c>
      <c r="H301" t="s">
        <v>424</v>
      </c>
      <c r="I301" t="s">
        <v>100</v>
      </c>
      <c r="J301" s="53">
        <v>-248.04</v>
      </c>
      <c r="K301" t="s">
        <v>63</v>
      </c>
      <c r="L301" t="s">
        <v>64</v>
      </c>
      <c r="M301" s="53">
        <v>0</v>
      </c>
      <c r="N301" t="s">
        <v>65</v>
      </c>
      <c r="O301" t="s">
        <v>58</v>
      </c>
      <c r="P301" t="s">
        <v>58</v>
      </c>
      <c r="Q301" t="s">
        <v>58</v>
      </c>
      <c r="R301" t="s">
        <v>58</v>
      </c>
      <c r="S301" t="s">
        <v>58</v>
      </c>
      <c r="T301" t="s">
        <v>58</v>
      </c>
      <c r="U301">
        <v>188954</v>
      </c>
      <c r="W301" t="s">
        <v>66</v>
      </c>
      <c r="X301">
        <v>188954</v>
      </c>
      <c r="AA301" t="s">
        <v>67</v>
      </c>
    </row>
    <row r="302" spans="1:27" x14ac:dyDescent="0.2">
      <c r="A302">
        <v>1421</v>
      </c>
      <c r="B302" t="s">
        <v>59</v>
      </c>
      <c r="D302">
        <v>2016</v>
      </c>
      <c r="E302">
        <v>1</v>
      </c>
      <c r="F302" s="52">
        <v>42461</v>
      </c>
      <c r="G302" t="s">
        <v>60</v>
      </c>
      <c r="H302" t="s">
        <v>425</v>
      </c>
      <c r="I302" t="s">
        <v>90</v>
      </c>
      <c r="J302" s="53">
        <v>-329.54</v>
      </c>
      <c r="K302" t="s">
        <v>63</v>
      </c>
      <c r="L302" t="s">
        <v>64</v>
      </c>
      <c r="M302" s="53">
        <v>0</v>
      </c>
      <c r="N302" t="s">
        <v>65</v>
      </c>
      <c r="O302" t="s">
        <v>58</v>
      </c>
      <c r="P302" t="s">
        <v>58</v>
      </c>
      <c r="Q302" t="s">
        <v>58</v>
      </c>
      <c r="R302" t="s">
        <v>58</v>
      </c>
      <c r="S302" t="s">
        <v>58</v>
      </c>
      <c r="T302" t="s">
        <v>58</v>
      </c>
      <c r="U302">
        <v>189202</v>
      </c>
      <c r="W302" t="s">
        <v>66</v>
      </c>
      <c r="X302">
        <v>189202</v>
      </c>
      <c r="AA302" t="s">
        <v>67</v>
      </c>
    </row>
    <row r="303" spans="1:27" x14ac:dyDescent="0.2">
      <c r="A303">
        <v>1421</v>
      </c>
      <c r="B303" t="s">
        <v>59</v>
      </c>
      <c r="D303">
        <v>2016</v>
      </c>
      <c r="E303">
        <v>1</v>
      </c>
      <c r="F303" s="52">
        <v>42461</v>
      </c>
      <c r="G303" t="s">
        <v>60</v>
      </c>
      <c r="H303" t="s">
        <v>426</v>
      </c>
      <c r="I303" t="s">
        <v>71</v>
      </c>
      <c r="J303" s="53">
        <v>-865.67</v>
      </c>
      <c r="K303" t="s">
        <v>63</v>
      </c>
      <c r="L303" t="s">
        <v>64</v>
      </c>
      <c r="M303" s="53">
        <v>0</v>
      </c>
      <c r="N303" t="s">
        <v>65</v>
      </c>
      <c r="O303" t="s">
        <v>58</v>
      </c>
      <c r="P303" t="s">
        <v>58</v>
      </c>
      <c r="Q303" t="s">
        <v>58</v>
      </c>
      <c r="R303" t="s">
        <v>58</v>
      </c>
      <c r="S303" t="s">
        <v>58</v>
      </c>
      <c r="T303" t="s">
        <v>58</v>
      </c>
      <c r="U303">
        <v>189498</v>
      </c>
      <c r="W303" t="s">
        <v>66</v>
      </c>
      <c r="X303">
        <v>189498</v>
      </c>
      <c r="AA303" t="s">
        <v>67</v>
      </c>
    </row>
    <row r="304" spans="1:27" x14ac:dyDescent="0.2">
      <c r="A304">
        <v>1421</v>
      </c>
      <c r="B304" t="s">
        <v>59</v>
      </c>
      <c r="D304">
        <v>2016</v>
      </c>
      <c r="E304">
        <v>1</v>
      </c>
      <c r="F304" s="52">
        <v>42461</v>
      </c>
      <c r="G304" t="s">
        <v>60</v>
      </c>
      <c r="H304" t="s">
        <v>427</v>
      </c>
      <c r="I304" t="s">
        <v>62</v>
      </c>
      <c r="J304" s="53">
        <v>-166.55</v>
      </c>
      <c r="K304" t="s">
        <v>63</v>
      </c>
      <c r="L304" t="s">
        <v>64</v>
      </c>
      <c r="M304" s="53">
        <v>0</v>
      </c>
      <c r="N304" t="s">
        <v>65</v>
      </c>
      <c r="O304" t="s">
        <v>58</v>
      </c>
      <c r="P304" t="s">
        <v>58</v>
      </c>
      <c r="Q304" t="s">
        <v>58</v>
      </c>
      <c r="R304" t="s">
        <v>58</v>
      </c>
      <c r="S304" t="s">
        <v>58</v>
      </c>
      <c r="T304" t="s">
        <v>58</v>
      </c>
      <c r="U304">
        <v>189522</v>
      </c>
      <c r="W304" t="s">
        <v>66</v>
      </c>
      <c r="X304">
        <v>189522</v>
      </c>
      <c r="AA304" t="s">
        <v>67</v>
      </c>
    </row>
    <row r="305" spans="1:27" x14ac:dyDescent="0.2">
      <c r="A305">
        <v>1421</v>
      </c>
      <c r="B305" t="s">
        <v>59</v>
      </c>
      <c r="D305">
        <v>2016</v>
      </c>
      <c r="E305">
        <v>1</v>
      </c>
      <c r="F305" s="52">
        <v>42461</v>
      </c>
      <c r="G305" t="s">
        <v>60</v>
      </c>
      <c r="H305" t="s">
        <v>428</v>
      </c>
      <c r="I305" t="s">
        <v>92</v>
      </c>
      <c r="J305" s="53">
        <v>-248.04</v>
      </c>
      <c r="K305" t="s">
        <v>63</v>
      </c>
      <c r="L305" t="s">
        <v>64</v>
      </c>
      <c r="M305" s="53">
        <v>0</v>
      </c>
      <c r="N305" t="s">
        <v>65</v>
      </c>
      <c r="O305" t="s">
        <v>58</v>
      </c>
      <c r="P305" t="s">
        <v>58</v>
      </c>
      <c r="Q305" t="s">
        <v>58</v>
      </c>
      <c r="R305" t="s">
        <v>58</v>
      </c>
      <c r="S305" t="s">
        <v>58</v>
      </c>
      <c r="T305" t="s">
        <v>58</v>
      </c>
      <c r="U305">
        <v>189508</v>
      </c>
      <c r="W305" t="s">
        <v>66</v>
      </c>
      <c r="X305">
        <v>189508</v>
      </c>
      <c r="AA305" t="s">
        <v>67</v>
      </c>
    </row>
    <row r="306" spans="1:27" x14ac:dyDescent="0.2">
      <c r="A306">
        <v>1421</v>
      </c>
      <c r="B306" t="s">
        <v>59</v>
      </c>
      <c r="D306">
        <v>2016</v>
      </c>
      <c r="E306">
        <v>1</v>
      </c>
      <c r="F306" s="52">
        <v>42461</v>
      </c>
      <c r="G306" t="s">
        <v>60</v>
      </c>
      <c r="H306" t="s">
        <v>429</v>
      </c>
      <c r="I306" t="s">
        <v>71</v>
      </c>
      <c r="J306" s="53">
        <v>-437.89</v>
      </c>
      <c r="K306" t="s">
        <v>63</v>
      </c>
      <c r="L306" t="s">
        <v>64</v>
      </c>
      <c r="M306" s="53">
        <v>0</v>
      </c>
      <c r="N306" t="s">
        <v>65</v>
      </c>
      <c r="O306" t="s">
        <v>58</v>
      </c>
      <c r="P306" t="s">
        <v>58</v>
      </c>
      <c r="Q306" t="s">
        <v>58</v>
      </c>
      <c r="R306" t="s">
        <v>58</v>
      </c>
      <c r="S306" t="s">
        <v>58</v>
      </c>
      <c r="T306" t="s">
        <v>58</v>
      </c>
      <c r="U306">
        <v>189623</v>
      </c>
      <c r="W306" t="s">
        <v>66</v>
      </c>
      <c r="X306">
        <v>189623</v>
      </c>
      <c r="AA306" t="s">
        <v>67</v>
      </c>
    </row>
    <row r="307" spans="1:27" x14ac:dyDescent="0.2">
      <c r="A307">
        <v>1421</v>
      </c>
      <c r="B307" t="s">
        <v>59</v>
      </c>
      <c r="D307">
        <v>2016</v>
      </c>
      <c r="E307">
        <v>1</v>
      </c>
      <c r="F307" s="52">
        <v>42461</v>
      </c>
      <c r="G307" t="s">
        <v>60</v>
      </c>
      <c r="H307" t="s">
        <v>430</v>
      </c>
      <c r="I307" t="s">
        <v>62</v>
      </c>
      <c r="J307" s="53">
        <v>-166.55</v>
      </c>
      <c r="K307" t="s">
        <v>63</v>
      </c>
      <c r="L307" t="s">
        <v>64</v>
      </c>
      <c r="M307" s="53">
        <v>0</v>
      </c>
      <c r="N307" t="s">
        <v>65</v>
      </c>
      <c r="O307" t="s">
        <v>58</v>
      </c>
      <c r="P307" t="s">
        <v>58</v>
      </c>
      <c r="Q307" t="s">
        <v>58</v>
      </c>
      <c r="R307" t="s">
        <v>58</v>
      </c>
      <c r="S307" t="s">
        <v>58</v>
      </c>
      <c r="T307" t="s">
        <v>58</v>
      </c>
      <c r="U307">
        <v>189601</v>
      </c>
      <c r="W307" t="s">
        <v>66</v>
      </c>
      <c r="X307">
        <v>189601</v>
      </c>
      <c r="AA307" t="s">
        <v>67</v>
      </c>
    </row>
    <row r="308" spans="1:27" x14ac:dyDescent="0.2">
      <c r="A308">
        <v>1421</v>
      </c>
      <c r="B308" t="s">
        <v>59</v>
      </c>
      <c r="D308">
        <v>2016</v>
      </c>
      <c r="E308">
        <v>1</v>
      </c>
      <c r="F308" s="52">
        <v>42461</v>
      </c>
      <c r="G308" t="s">
        <v>60</v>
      </c>
      <c r="H308" t="s">
        <v>431</v>
      </c>
      <c r="I308" t="s">
        <v>69</v>
      </c>
      <c r="J308" s="53">
        <v>-187.81</v>
      </c>
      <c r="K308" t="s">
        <v>63</v>
      </c>
      <c r="L308" t="s">
        <v>64</v>
      </c>
      <c r="M308" s="53">
        <v>0</v>
      </c>
      <c r="N308" t="s">
        <v>65</v>
      </c>
      <c r="O308" t="s">
        <v>58</v>
      </c>
      <c r="P308" t="s">
        <v>58</v>
      </c>
      <c r="Q308" t="s">
        <v>58</v>
      </c>
      <c r="R308" t="s">
        <v>58</v>
      </c>
      <c r="S308" t="s">
        <v>58</v>
      </c>
      <c r="T308" t="s">
        <v>58</v>
      </c>
      <c r="U308">
        <v>189312</v>
      </c>
      <c r="W308" t="s">
        <v>66</v>
      </c>
      <c r="X308">
        <v>189312</v>
      </c>
      <c r="AA308" t="s">
        <v>67</v>
      </c>
    </row>
    <row r="309" spans="1:27" x14ac:dyDescent="0.2">
      <c r="A309">
        <v>1421</v>
      </c>
      <c r="B309" t="s">
        <v>59</v>
      </c>
      <c r="D309">
        <v>2016</v>
      </c>
      <c r="E309">
        <v>1</v>
      </c>
      <c r="F309" s="52">
        <v>42461</v>
      </c>
      <c r="G309" t="s">
        <v>60</v>
      </c>
      <c r="H309" t="s">
        <v>432</v>
      </c>
      <c r="I309" t="s">
        <v>105</v>
      </c>
      <c r="J309" s="53">
        <v>-437.89</v>
      </c>
      <c r="K309" t="s">
        <v>63</v>
      </c>
      <c r="L309" t="s">
        <v>64</v>
      </c>
      <c r="M309" s="53">
        <v>0</v>
      </c>
      <c r="N309" t="s">
        <v>65</v>
      </c>
      <c r="O309" t="s">
        <v>58</v>
      </c>
      <c r="P309" t="s">
        <v>58</v>
      </c>
      <c r="Q309" t="s">
        <v>58</v>
      </c>
      <c r="R309" t="s">
        <v>58</v>
      </c>
      <c r="S309" t="s">
        <v>58</v>
      </c>
      <c r="T309" t="s">
        <v>58</v>
      </c>
      <c r="U309">
        <v>189025</v>
      </c>
      <c r="W309" t="s">
        <v>66</v>
      </c>
      <c r="X309">
        <v>189025</v>
      </c>
      <c r="AA309" t="s">
        <v>67</v>
      </c>
    </row>
    <row r="310" spans="1:27" x14ac:dyDescent="0.2">
      <c r="A310">
        <v>1421</v>
      </c>
      <c r="B310" t="s">
        <v>59</v>
      </c>
      <c r="D310">
        <v>2016</v>
      </c>
      <c r="E310">
        <v>1</v>
      </c>
      <c r="F310" s="52">
        <v>42461</v>
      </c>
      <c r="G310" t="s">
        <v>60</v>
      </c>
      <c r="H310" t="s">
        <v>433</v>
      </c>
      <c r="I310" t="s">
        <v>110</v>
      </c>
      <c r="J310" s="53">
        <v>-329.54</v>
      </c>
      <c r="K310" t="s">
        <v>63</v>
      </c>
      <c r="L310" t="s">
        <v>64</v>
      </c>
      <c r="M310" s="53">
        <v>0</v>
      </c>
      <c r="N310" t="s">
        <v>65</v>
      </c>
      <c r="O310" t="s">
        <v>58</v>
      </c>
      <c r="P310" t="s">
        <v>58</v>
      </c>
      <c r="Q310" t="s">
        <v>58</v>
      </c>
      <c r="R310" t="s">
        <v>58</v>
      </c>
      <c r="S310" t="s">
        <v>58</v>
      </c>
      <c r="T310" t="s">
        <v>58</v>
      </c>
      <c r="U310">
        <v>188979</v>
      </c>
      <c r="W310" t="s">
        <v>66</v>
      </c>
      <c r="X310">
        <v>188979</v>
      </c>
      <c r="AA310" t="s">
        <v>67</v>
      </c>
    </row>
    <row r="311" spans="1:27" x14ac:dyDescent="0.2">
      <c r="A311">
        <v>1421</v>
      </c>
      <c r="B311" t="s">
        <v>59</v>
      </c>
      <c r="D311">
        <v>2016</v>
      </c>
      <c r="E311">
        <v>1</v>
      </c>
      <c r="F311" s="52">
        <v>42461</v>
      </c>
      <c r="G311" t="s">
        <v>60</v>
      </c>
      <c r="H311" t="s">
        <v>434</v>
      </c>
      <c r="I311" t="s">
        <v>90</v>
      </c>
      <c r="J311" s="53">
        <v>-329.54</v>
      </c>
      <c r="K311" t="s">
        <v>63</v>
      </c>
      <c r="L311" t="s">
        <v>64</v>
      </c>
      <c r="M311" s="53">
        <v>0</v>
      </c>
      <c r="N311" t="s">
        <v>65</v>
      </c>
      <c r="O311" t="s">
        <v>58</v>
      </c>
      <c r="P311" t="s">
        <v>58</v>
      </c>
      <c r="Q311" t="s">
        <v>58</v>
      </c>
      <c r="R311" t="s">
        <v>58</v>
      </c>
      <c r="S311" t="s">
        <v>58</v>
      </c>
      <c r="T311" t="s">
        <v>58</v>
      </c>
      <c r="U311">
        <v>189574</v>
      </c>
      <c r="W311" t="s">
        <v>66</v>
      </c>
      <c r="X311">
        <v>189574</v>
      </c>
      <c r="AA311" t="s">
        <v>67</v>
      </c>
    </row>
    <row r="312" spans="1:27" x14ac:dyDescent="0.2">
      <c r="A312">
        <v>1421</v>
      </c>
      <c r="B312" t="s">
        <v>59</v>
      </c>
      <c r="D312">
        <v>2016</v>
      </c>
      <c r="E312">
        <v>1</v>
      </c>
      <c r="F312" s="52">
        <v>42461</v>
      </c>
      <c r="G312" t="s">
        <v>60</v>
      </c>
      <c r="H312" t="s">
        <v>435</v>
      </c>
      <c r="I312" t="s">
        <v>62</v>
      </c>
      <c r="J312" s="53">
        <v>-166.55</v>
      </c>
      <c r="K312" t="s">
        <v>63</v>
      </c>
      <c r="L312" t="s">
        <v>64</v>
      </c>
      <c r="M312" s="53">
        <v>0</v>
      </c>
      <c r="N312" t="s">
        <v>65</v>
      </c>
      <c r="O312" t="s">
        <v>58</v>
      </c>
      <c r="P312" t="s">
        <v>58</v>
      </c>
      <c r="Q312" t="s">
        <v>58</v>
      </c>
      <c r="R312" t="s">
        <v>58</v>
      </c>
      <c r="S312" t="s">
        <v>58</v>
      </c>
      <c r="T312" t="s">
        <v>58</v>
      </c>
      <c r="U312">
        <v>189216</v>
      </c>
      <c r="W312" t="s">
        <v>66</v>
      </c>
      <c r="X312">
        <v>189216</v>
      </c>
      <c r="AA312" t="s">
        <v>67</v>
      </c>
    </row>
    <row r="313" spans="1:27" x14ac:dyDescent="0.2">
      <c r="A313">
        <v>1421</v>
      </c>
      <c r="B313" t="s">
        <v>59</v>
      </c>
      <c r="D313">
        <v>2016</v>
      </c>
      <c r="E313">
        <v>1</v>
      </c>
      <c r="F313" s="52">
        <v>42461</v>
      </c>
      <c r="G313" t="s">
        <v>60</v>
      </c>
      <c r="H313" t="s">
        <v>436</v>
      </c>
      <c r="I313" t="s">
        <v>82</v>
      </c>
      <c r="J313" s="53">
        <v>-166.55</v>
      </c>
      <c r="K313" t="s">
        <v>63</v>
      </c>
      <c r="L313" t="s">
        <v>64</v>
      </c>
      <c r="M313" s="53">
        <v>0</v>
      </c>
      <c r="N313" t="s">
        <v>83</v>
      </c>
      <c r="O313" t="s">
        <v>58</v>
      </c>
      <c r="P313" t="s">
        <v>58</v>
      </c>
      <c r="Q313" t="s">
        <v>58</v>
      </c>
      <c r="R313" t="s">
        <v>58</v>
      </c>
      <c r="S313" t="s">
        <v>58</v>
      </c>
      <c r="T313" t="s">
        <v>58</v>
      </c>
      <c r="U313">
        <v>189660</v>
      </c>
      <c r="W313" t="s">
        <v>66</v>
      </c>
      <c r="X313">
        <v>189660</v>
      </c>
      <c r="AA313" t="s">
        <v>67</v>
      </c>
    </row>
    <row r="314" spans="1:27" x14ac:dyDescent="0.2">
      <c r="A314">
        <v>1421</v>
      </c>
      <c r="B314" t="s">
        <v>59</v>
      </c>
      <c r="D314">
        <v>2016</v>
      </c>
      <c r="E314">
        <v>1</v>
      </c>
      <c r="F314" s="52">
        <v>42461</v>
      </c>
      <c r="G314" t="s">
        <v>60</v>
      </c>
      <c r="H314" t="s">
        <v>437</v>
      </c>
      <c r="I314" t="s">
        <v>110</v>
      </c>
      <c r="J314" s="53">
        <v>-329.54</v>
      </c>
      <c r="K314" t="s">
        <v>63</v>
      </c>
      <c r="L314" t="s">
        <v>64</v>
      </c>
      <c r="M314" s="53">
        <v>0</v>
      </c>
      <c r="N314" t="s">
        <v>65</v>
      </c>
      <c r="O314" t="s">
        <v>58</v>
      </c>
      <c r="P314" t="s">
        <v>58</v>
      </c>
      <c r="Q314" t="s">
        <v>58</v>
      </c>
      <c r="R314" t="s">
        <v>58</v>
      </c>
      <c r="S314" t="s">
        <v>58</v>
      </c>
      <c r="T314" t="s">
        <v>58</v>
      </c>
      <c r="U314">
        <v>188983</v>
      </c>
      <c r="W314" t="s">
        <v>66</v>
      </c>
      <c r="X314">
        <v>188983</v>
      </c>
      <c r="AA314" t="s">
        <v>67</v>
      </c>
    </row>
    <row r="315" spans="1:27" x14ac:dyDescent="0.2">
      <c r="A315">
        <v>1421</v>
      </c>
      <c r="B315" t="s">
        <v>59</v>
      </c>
      <c r="D315">
        <v>2016</v>
      </c>
      <c r="E315">
        <v>1</v>
      </c>
      <c r="F315" s="52">
        <v>42461</v>
      </c>
      <c r="G315" t="s">
        <v>60</v>
      </c>
      <c r="H315" t="s">
        <v>438</v>
      </c>
      <c r="I315" t="s">
        <v>105</v>
      </c>
      <c r="J315" s="53">
        <v>-437.89</v>
      </c>
      <c r="K315" t="s">
        <v>63</v>
      </c>
      <c r="L315" t="s">
        <v>64</v>
      </c>
      <c r="M315" s="53">
        <v>0</v>
      </c>
      <c r="N315" t="s">
        <v>65</v>
      </c>
      <c r="O315" t="s">
        <v>58</v>
      </c>
      <c r="P315" t="s">
        <v>58</v>
      </c>
      <c r="Q315" t="s">
        <v>58</v>
      </c>
      <c r="R315" t="s">
        <v>58</v>
      </c>
      <c r="S315" t="s">
        <v>58</v>
      </c>
      <c r="T315" t="s">
        <v>58</v>
      </c>
      <c r="U315">
        <v>189019</v>
      </c>
      <c r="W315" t="s">
        <v>66</v>
      </c>
      <c r="X315">
        <v>189019</v>
      </c>
      <c r="AA315" t="s">
        <v>67</v>
      </c>
    </row>
    <row r="316" spans="1:27" x14ac:dyDescent="0.2">
      <c r="A316">
        <v>1421</v>
      </c>
      <c r="B316" t="s">
        <v>59</v>
      </c>
      <c r="D316">
        <v>2016</v>
      </c>
      <c r="E316">
        <v>1</v>
      </c>
      <c r="F316" s="52">
        <v>42461</v>
      </c>
      <c r="G316" t="s">
        <v>60</v>
      </c>
      <c r="H316" t="s">
        <v>439</v>
      </c>
      <c r="I316" t="s">
        <v>69</v>
      </c>
      <c r="J316" s="53">
        <v>-187.81</v>
      </c>
      <c r="K316" t="s">
        <v>63</v>
      </c>
      <c r="L316" t="s">
        <v>64</v>
      </c>
      <c r="M316" s="53">
        <v>0</v>
      </c>
      <c r="N316" t="s">
        <v>65</v>
      </c>
      <c r="O316" t="s">
        <v>58</v>
      </c>
      <c r="P316" t="s">
        <v>58</v>
      </c>
      <c r="Q316" t="s">
        <v>58</v>
      </c>
      <c r="R316" t="s">
        <v>58</v>
      </c>
      <c r="S316" t="s">
        <v>58</v>
      </c>
      <c r="T316" t="s">
        <v>58</v>
      </c>
      <c r="U316">
        <v>189450</v>
      </c>
      <c r="W316" t="s">
        <v>66</v>
      </c>
      <c r="X316">
        <v>189450</v>
      </c>
      <c r="AA316" t="s">
        <v>67</v>
      </c>
    </row>
    <row r="317" spans="1:27" x14ac:dyDescent="0.2">
      <c r="A317">
        <v>1421</v>
      </c>
      <c r="B317" t="s">
        <v>59</v>
      </c>
      <c r="D317">
        <v>2016</v>
      </c>
      <c r="E317">
        <v>1</v>
      </c>
      <c r="F317" s="52">
        <v>42461</v>
      </c>
      <c r="G317" t="s">
        <v>60</v>
      </c>
      <c r="H317" t="s">
        <v>440</v>
      </c>
      <c r="I317" t="s">
        <v>62</v>
      </c>
      <c r="J317" s="53">
        <v>-166.55</v>
      </c>
      <c r="K317" t="s">
        <v>63</v>
      </c>
      <c r="L317" t="s">
        <v>64</v>
      </c>
      <c r="M317" s="53">
        <v>0</v>
      </c>
      <c r="N317" t="s">
        <v>65</v>
      </c>
      <c r="O317" t="s">
        <v>58</v>
      </c>
      <c r="P317" t="s">
        <v>58</v>
      </c>
      <c r="Q317" t="s">
        <v>58</v>
      </c>
      <c r="R317" t="s">
        <v>58</v>
      </c>
      <c r="S317" t="s">
        <v>58</v>
      </c>
      <c r="T317" t="s">
        <v>58</v>
      </c>
      <c r="U317">
        <v>189492</v>
      </c>
      <c r="W317" t="s">
        <v>66</v>
      </c>
      <c r="X317">
        <v>189492</v>
      </c>
      <c r="AA317" t="s">
        <v>67</v>
      </c>
    </row>
    <row r="318" spans="1:27" x14ac:dyDescent="0.2">
      <c r="A318">
        <v>1421</v>
      </c>
      <c r="B318" t="s">
        <v>59</v>
      </c>
      <c r="D318">
        <v>2016</v>
      </c>
      <c r="E318">
        <v>1</v>
      </c>
      <c r="F318" s="52">
        <v>42461</v>
      </c>
      <c r="G318" t="s">
        <v>60</v>
      </c>
      <c r="H318" t="s">
        <v>441</v>
      </c>
      <c r="I318" t="s">
        <v>71</v>
      </c>
      <c r="J318" s="53">
        <v>-437.89</v>
      </c>
      <c r="K318" t="s">
        <v>63</v>
      </c>
      <c r="L318" t="s">
        <v>64</v>
      </c>
      <c r="M318" s="53">
        <v>0</v>
      </c>
      <c r="N318" t="s">
        <v>65</v>
      </c>
      <c r="O318" t="s">
        <v>58</v>
      </c>
      <c r="P318" t="s">
        <v>58</v>
      </c>
      <c r="Q318" t="s">
        <v>58</v>
      </c>
      <c r="R318" t="s">
        <v>58</v>
      </c>
      <c r="S318" t="s">
        <v>58</v>
      </c>
      <c r="T318" t="s">
        <v>58</v>
      </c>
      <c r="U318">
        <v>189570</v>
      </c>
      <c r="W318" t="s">
        <v>66</v>
      </c>
      <c r="X318">
        <v>189570</v>
      </c>
      <c r="AA318" t="s">
        <v>67</v>
      </c>
    </row>
    <row r="319" spans="1:27" x14ac:dyDescent="0.2">
      <c r="A319">
        <v>1421</v>
      </c>
      <c r="B319" t="s">
        <v>59</v>
      </c>
      <c r="D319">
        <v>2016</v>
      </c>
      <c r="E319">
        <v>1</v>
      </c>
      <c r="F319" s="52">
        <v>42461</v>
      </c>
      <c r="G319" t="s">
        <v>60</v>
      </c>
      <c r="H319" t="s">
        <v>442</v>
      </c>
      <c r="I319" t="s">
        <v>71</v>
      </c>
      <c r="J319" s="53">
        <v>-437.89</v>
      </c>
      <c r="K319" t="s">
        <v>63</v>
      </c>
      <c r="L319" t="s">
        <v>64</v>
      </c>
      <c r="M319" s="53">
        <v>0</v>
      </c>
      <c r="N319" t="s">
        <v>65</v>
      </c>
      <c r="O319" t="s">
        <v>58</v>
      </c>
      <c r="P319" t="s">
        <v>58</v>
      </c>
      <c r="Q319" t="s">
        <v>58</v>
      </c>
      <c r="R319" t="s">
        <v>58</v>
      </c>
      <c r="S319" t="s">
        <v>58</v>
      </c>
      <c r="T319" t="s">
        <v>58</v>
      </c>
      <c r="U319">
        <v>189231</v>
      </c>
      <c r="W319" t="s">
        <v>66</v>
      </c>
      <c r="X319">
        <v>189231</v>
      </c>
      <c r="AA319" t="s">
        <v>67</v>
      </c>
    </row>
    <row r="320" spans="1:27" x14ac:dyDescent="0.2">
      <c r="A320">
        <v>1421</v>
      </c>
      <c r="B320" t="s">
        <v>59</v>
      </c>
      <c r="D320">
        <v>2016</v>
      </c>
      <c r="E320">
        <v>1</v>
      </c>
      <c r="F320" s="52">
        <v>42461</v>
      </c>
      <c r="G320" t="s">
        <v>60</v>
      </c>
      <c r="H320" t="s">
        <v>443</v>
      </c>
      <c r="I320" t="s">
        <v>105</v>
      </c>
      <c r="J320" s="53">
        <v>-437.89</v>
      </c>
      <c r="K320" t="s">
        <v>63</v>
      </c>
      <c r="L320" t="s">
        <v>64</v>
      </c>
      <c r="M320" s="53">
        <v>0</v>
      </c>
      <c r="N320" t="s">
        <v>65</v>
      </c>
      <c r="O320" t="s">
        <v>58</v>
      </c>
      <c r="P320" t="s">
        <v>58</v>
      </c>
      <c r="Q320" t="s">
        <v>58</v>
      </c>
      <c r="R320" t="s">
        <v>58</v>
      </c>
      <c r="S320" t="s">
        <v>58</v>
      </c>
      <c r="T320" t="s">
        <v>58</v>
      </c>
      <c r="U320">
        <v>189022</v>
      </c>
      <c r="W320" t="s">
        <v>66</v>
      </c>
      <c r="X320">
        <v>189022</v>
      </c>
      <c r="AA320" t="s">
        <v>67</v>
      </c>
    </row>
    <row r="321" spans="1:27" x14ac:dyDescent="0.2">
      <c r="A321">
        <v>1421</v>
      </c>
      <c r="B321" t="s">
        <v>59</v>
      </c>
      <c r="D321">
        <v>2016</v>
      </c>
      <c r="E321">
        <v>3</v>
      </c>
      <c r="F321" s="52">
        <v>42551</v>
      </c>
      <c r="G321" t="s">
        <v>60</v>
      </c>
      <c r="H321" t="s">
        <v>444</v>
      </c>
      <c r="I321" t="s">
        <v>445</v>
      </c>
      <c r="J321" s="53">
        <v>-269.47000000000003</v>
      </c>
      <c r="K321" t="s">
        <v>63</v>
      </c>
      <c r="L321" t="s">
        <v>64</v>
      </c>
      <c r="M321" s="53">
        <v>0</v>
      </c>
      <c r="N321" t="s">
        <v>65</v>
      </c>
      <c r="O321" t="s">
        <v>58</v>
      </c>
      <c r="P321" t="s">
        <v>58</v>
      </c>
      <c r="Q321" t="s">
        <v>58</v>
      </c>
      <c r="R321" t="s">
        <v>58</v>
      </c>
      <c r="S321" t="s">
        <v>58</v>
      </c>
      <c r="T321" t="s">
        <v>58</v>
      </c>
      <c r="U321">
        <v>195247</v>
      </c>
      <c r="V321" t="s">
        <v>76</v>
      </c>
      <c r="W321" t="s">
        <v>446</v>
      </c>
      <c r="X321">
        <v>195247</v>
      </c>
      <c r="AA321" t="s">
        <v>67</v>
      </c>
    </row>
    <row r="322" spans="1:27" x14ac:dyDescent="0.2">
      <c r="A322">
        <v>1421</v>
      </c>
      <c r="B322" t="s">
        <v>59</v>
      </c>
      <c r="D322">
        <v>2016</v>
      </c>
      <c r="E322">
        <v>1</v>
      </c>
      <c r="F322" s="52">
        <v>42461</v>
      </c>
      <c r="G322" t="s">
        <v>60</v>
      </c>
      <c r="H322" t="s">
        <v>447</v>
      </c>
      <c r="I322" t="s">
        <v>110</v>
      </c>
      <c r="J322" s="53">
        <v>-329.54</v>
      </c>
      <c r="K322" t="s">
        <v>63</v>
      </c>
      <c r="L322" t="s">
        <v>64</v>
      </c>
      <c r="M322" s="53">
        <v>0</v>
      </c>
      <c r="N322" t="s">
        <v>65</v>
      </c>
      <c r="O322" t="s">
        <v>58</v>
      </c>
      <c r="P322" t="s">
        <v>58</v>
      </c>
      <c r="Q322" t="s">
        <v>58</v>
      </c>
      <c r="R322" t="s">
        <v>58</v>
      </c>
      <c r="S322" t="s">
        <v>58</v>
      </c>
      <c r="T322" t="s">
        <v>58</v>
      </c>
      <c r="U322">
        <v>188995</v>
      </c>
      <c r="W322" t="s">
        <v>66</v>
      </c>
      <c r="X322">
        <v>188995</v>
      </c>
      <c r="AA322" t="s">
        <v>67</v>
      </c>
    </row>
    <row r="323" spans="1:27" x14ac:dyDescent="0.2">
      <c r="A323">
        <v>1421</v>
      </c>
      <c r="B323" t="s">
        <v>59</v>
      </c>
      <c r="D323">
        <v>2016</v>
      </c>
      <c r="E323">
        <v>1</v>
      </c>
      <c r="F323" s="52">
        <v>42461</v>
      </c>
      <c r="G323" t="s">
        <v>60</v>
      </c>
      <c r="H323" t="s">
        <v>448</v>
      </c>
      <c r="I323" t="s">
        <v>69</v>
      </c>
      <c r="J323" s="53">
        <v>-187.81</v>
      </c>
      <c r="K323" t="s">
        <v>63</v>
      </c>
      <c r="L323" t="s">
        <v>64</v>
      </c>
      <c r="M323" s="53">
        <v>0</v>
      </c>
      <c r="N323" t="s">
        <v>65</v>
      </c>
      <c r="O323" t="s">
        <v>58</v>
      </c>
      <c r="P323" t="s">
        <v>58</v>
      </c>
      <c r="Q323" t="s">
        <v>58</v>
      </c>
      <c r="R323" t="s">
        <v>58</v>
      </c>
      <c r="S323" t="s">
        <v>58</v>
      </c>
      <c r="T323" t="s">
        <v>58</v>
      </c>
      <c r="U323">
        <v>189188</v>
      </c>
      <c r="W323" t="s">
        <v>66</v>
      </c>
      <c r="X323">
        <v>189188</v>
      </c>
      <c r="AA323" t="s">
        <v>67</v>
      </c>
    </row>
    <row r="324" spans="1:27" x14ac:dyDescent="0.2">
      <c r="A324">
        <v>1421</v>
      </c>
      <c r="B324" t="s">
        <v>59</v>
      </c>
      <c r="D324">
        <v>2016</v>
      </c>
      <c r="E324">
        <v>1</v>
      </c>
      <c r="F324" s="52">
        <v>42461</v>
      </c>
      <c r="G324" t="s">
        <v>60</v>
      </c>
      <c r="H324" t="s">
        <v>449</v>
      </c>
      <c r="I324" t="s">
        <v>100</v>
      </c>
      <c r="J324" s="53">
        <v>-248.04</v>
      </c>
      <c r="K324" t="s">
        <v>63</v>
      </c>
      <c r="L324" t="s">
        <v>64</v>
      </c>
      <c r="M324" s="53">
        <v>0</v>
      </c>
      <c r="N324" t="s">
        <v>65</v>
      </c>
      <c r="O324" t="s">
        <v>58</v>
      </c>
      <c r="P324" t="s">
        <v>58</v>
      </c>
      <c r="Q324" t="s">
        <v>58</v>
      </c>
      <c r="R324" t="s">
        <v>58</v>
      </c>
      <c r="S324" t="s">
        <v>58</v>
      </c>
      <c r="T324" t="s">
        <v>58</v>
      </c>
      <c r="U324">
        <v>188951</v>
      </c>
      <c r="W324" t="s">
        <v>66</v>
      </c>
      <c r="X324">
        <v>188951</v>
      </c>
      <c r="AA324" t="s">
        <v>67</v>
      </c>
    </row>
    <row r="325" spans="1:27" x14ac:dyDescent="0.2">
      <c r="A325">
        <v>1421</v>
      </c>
      <c r="B325" t="s">
        <v>59</v>
      </c>
      <c r="D325">
        <v>2016</v>
      </c>
      <c r="E325">
        <v>1</v>
      </c>
      <c r="F325" s="52">
        <v>42461</v>
      </c>
      <c r="G325" t="s">
        <v>60</v>
      </c>
      <c r="H325" t="s">
        <v>450</v>
      </c>
      <c r="I325" t="s">
        <v>92</v>
      </c>
      <c r="J325" s="53">
        <v>-248.04</v>
      </c>
      <c r="K325" t="s">
        <v>63</v>
      </c>
      <c r="L325" t="s">
        <v>64</v>
      </c>
      <c r="M325" s="53">
        <v>0</v>
      </c>
      <c r="N325" t="s">
        <v>65</v>
      </c>
      <c r="O325" t="s">
        <v>58</v>
      </c>
      <c r="P325" t="s">
        <v>58</v>
      </c>
      <c r="Q325" t="s">
        <v>58</v>
      </c>
      <c r="R325" t="s">
        <v>58</v>
      </c>
      <c r="S325" t="s">
        <v>58</v>
      </c>
      <c r="T325" t="s">
        <v>58</v>
      </c>
      <c r="U325">
        <v>189222</v>
      </c>
      <c r="W325" t="s">
        <v>66</v>
      </c>
      <c r="X325">
        <v>189222</v>
      </c>
      <c r="AA325" t="s">
        <v>67</v>
      </c>
    </row>
    <row r="326" spans="1:27" x14ac:dyDescent="0.2">
      <c r="A326">
        <v>1421</v>
      </c>
      <c r="B326" t="s">
        <v>59</v>
      </c>
      <c r="D326">
        <v>2016</v>
      </c>
      <c r="E326">
        <v>1</v>
      </c>
      <c r="F326" s="52">
        <v>42461</v>
      </c>
      <c r="G326" t="s">
        <v>60</v>
      </c>
      <c r="H326" t="s">
        <v>451</v>
      </c>
      <c r="I326" t="s">
        <v>105</v>
      </c>
      <c r="J326" s="53">
        <v>-437.89</v>
      </c>
      <c r="K326" t="s">
        <v>63</v>
      </c>
      <c r="L326" t="s">
        <v>64</v>
      </c>
      <c r="M326" s="53">
        <v>0</v>
      </c>
      <c r="N326" t="s">
        <v>65</v>
      </c>
      <c r="O326" t="s">
        <v>58</v>
      </c>
      <c r="P326" t="s">
        <v>58</v>
      </c>
      <c r="Q326" t="s">
        <v>58</v>
      </c>
      <c r="R326" t="s">
        <v>58</v>
      </c>
      <c r="S326" t="s">
        <v>58</v>
      </c>
      <c r="T326" t="s">
        <v>58</v>
      </c>
      <c r="U326">
        <v>189050</v>
      </c>
      <c r="W326" t="s">
        <v>66</v>
      </c>
      <c r="X326">
        <v>189050</v>
      </c>
      <c r="AA326" t="s">
        <v>67</v>
      </c>
    </row>
    <row r="327" spans="1:27" x14ac:dyDescent="0.2">
      <c r="A327">
        <v>1421</v>
      </c>
      <c r="B327" t="s">
        <v>59</v>
      </c>
      <c r="D327">
        <v>2016</v>
      </c>
      <c r="E327">
        <v>1</v>
      </c>
      <c r="F327" s="52">
        <v>42461</v>
      </c>
      <c r="G327" t="s">
        <v>60</v>
      </c>
      <c r="H327" t="s">
        <v>452</v>
      </c>
      <c r="I327" t="s">
        <v>105</v>
      </c>
      <c r="J327" s="53">
        <v>-437.89</v>
      </c>
      <c r="K327" t="s">
        <v>63</v>
      </c>
      <c r="L327" t="s">
        <v>64</v>
      </c>
      <c r="M327" s="53">
        <v>0</v>
      </c>
      <c r="N327" t="s">
        <v>65</v>
      </c>
      <c r="O327" t="s">
        <v>58</v>
      </c>
      <c r="P327" t="s">
        <v>58</v>
      </c>
      <c r="Q327" t="s">
        <v>58</v>
      </c>
      <c r="R327" t="s">
        <v>58</v>
      </c>
      <c r="S327" t="s">
        <v>58</v>
      </c>
      <c r="T327" t="s">
        <v>58</v>
      </c>
      <c r="U327">
        <v>189016</v>
      </c>
      <c r="W327" t="s">
        <v>66</v>
      </c>
      <c r="X327">
        <v>189016</v>
      </c>
      <c r="AA327" t="s">
        <v>67</v>
      </c>
    </row>
    <row r="328" spans="1:27" x14ac:dyDescent="0.2">
      <c r="A328">
        <v>1421</v>
      </c>
      <c r="B328" t="s">
        <v>59</v>
      </c>
      <c r="D328">
        <v>2016</v>
      </c>
      <c r="E328">
        <v>1</v>
      </c>
      <c r="F328" s="52">
        <v>42461</v>
      </c>
      <c r="G328" t="s">
        <v>60</v>
      </c>
      <c r="H328" t="s">
        <v>453</v>
      </c>
      <c r="I328" t="s">
        <v>90</v>
      </c>
      <c r="J328" s="53">
        <v>-329.54</v>
      </c>
      <c r="K328" t="s">
        <v>63</v>
      </c>
      <c r="L328" t="s">
        <v>64</v>
      </c>
      <c r="M328" s="53">
        <v>0</v>
      </c>
      <c r="N328" t="s">
        <v>65</v>
      </c>
      <c r="O328" t="s">
        <v>58</v>
      </c>
      <c r="P328" t="s">
        <v>58</v>
      </c>
      <c r="Q328" t="s">
        <v>58</v>
      </c>
      <c r="R328" t="s">
        <v>58</v>
      </c>
      <c r="S328" t="s">
        <v>58</v>
      </c>
      <c r="T328" t="s">
        <v>58</v>
      </c>
      <c r="U328">
        <v>189221</v>
      </c>
      <c r="W328" t="s">
        <v>66</v>
      </c>
      <c r="X328">
        <v>189221</v>
      </c>
      <c r="AA328" t="s">
        <v>67</v>
      </c>
    </row>
    <row r="329" spans="1:27" x14ac:dyDescent="0.2">
      <c r="A329">
        <v>1421</v>
      </c>
      <c r="B329" t="s">
        <v>59</v>
      </c>
      <c r="D329">
        <v>2016</v>
      </c>
      <c r="E329">
        <v>1</v>
      </c>
      <c r="F329" s="52">
        <v>42461</v>
      </c>
      <c r="G329" t="s">
        <v>60</v>
      </c>
      <c r="H329" t="s">
        <v>454</v>
      </c>
      <c r="I329" t="s">
        <v>71</v>
      </c>
      <c r="J329" s="53">
        <v>-437.89</v>
      </c>
      <c r="K329" t="s">
        <v>63</v>
      </c>
      <c r="L329" t="s">
        <v>64</v>
      </c>
      <c r="M329" s="53">
        <v>0</v>
      </c>
      <c r="N329" t="s">
        <v>65</v>
      </c>
      <c r="O329" t="s">
        <v>58</v>
      </c>
      <c r="P329" t="s">
        <v>58</v>
      </c>
      <c r="Q329" t="s">
        <v>58</v>
      </c>
      <c r="R329" t="s">
        <v>58</v>
      </c>
      <c r="S329" t="s">
        <v>58</v>
      </c>
      <c r="T329" t="s">
        <v>58</v>
      </c>
      <c r="U329">
        <v>189523</v>
      </c>
      <c r="W329" t="s">
        <v>66</v>
      </c>
      <c r="X329">
        <v>189523</v>
      </c>
      <c r="AA329" t="s">
        <v>67</v>
      </c>
    </row>
    <row r="330" spans="1:27" x14ac:dyDescent="0.2">
      <c r="A330">
        <v>1421</v>
      </c>
      <c r="B330" t="s">
        <v>59</v>
      </c>
      <c r="D330">
        <v>2016</v>
      </c>
      <c r="E330">
        <v>1</v>
      </c>
      <c r="F330" s="52">
        <v>42461</v>
      </c>
      <c r="G330" t="s">
        <v>60</v>
      </c>
      <c r="H330" t="s">
        <v>455</v>
      </c>
      <c r="I330" t="s">
        <v>105</v>
      </c>
      <c r="J330" s="53">
        <v>-437.89</v>
      </c>
      <c r="K330" t="s">
        <v>63</v>
      </c>
      <c r="L330" t="s">
        <v>64</v>
      </c>
      <c r="M330" s="53">
        <v>0</v>
      </c>
      <c r="N330" t="s">
        <v>65</v>
      </c>
      <c r="O330" t="s">
        <v>58</v>
      </c>
      <c r="P330" t="s">
        <v>58</v>
      </c>
      <c r="Q330" t="s">
        <v>58</v>
      </c>
      <c r="R330" t="s">
        <v>58</v>
      </c>
      <c r="S330" t="s">
        <v>58</v>
      </c>
      <c r="T330" t="s">
        <v>58</v>
      </c>
      <c r="U330">
        <v>189040</v>
      </c>
      <c r="W330" t="s">
        <v>66</v>
      </c>
      <c r="X330">
        <v>189040</v>
      </c>
      <c r="AA330" t="s">
        <v>67</v>
      </c>
    </row>
    <row r="331" spans="1:27" x14ac:dyDescent="0.2">
      <c r="A331">
        <v>1421</v>
      </c>
      <c r="B331" t="s">
        <v>59</v>
      </c>
      <c r="D331">
        <v>2016</v>
      </c>
      <c r="E331">
        <v>1</v>
      </c>
      <c r="F331" s="52">
        <v>42461</v>
      </c>
      <c r="G331" t="s">
        <v>60</v>
      </c>
      <c r="H331" t="s">
        <v>456</v>
      </c>
      <c r="I331" t="s">
        <v>92</v>
      </c>
      <c r="J331" s="53">
        <v>-248.04</v>
      </c>
      <c r="K331" t="s">
        <v>63</v>
      </c>
      <c r="L331" t="s">
        <v>64</v>
      </c>
      <c r="M331" s="53">
        <v>0</v>
      </c>
      <c r="N331" t="s">
        <v>65</v>
      </c>
      <c r="O331" t="s">
        <v>58</v>
      </c>
      <c r="P331" t="s">
        <v>58</v>
      </c>
      <c r="Q331" t="s">
        <v>58</v>
      </c>
      <c r="R331" t="s">
        <v>58</v>
      </c>
      <c r="S331" t="s">
        <v>58</v>
      </c>
      <c r="T331" t="s">
        <v>58</v>
      </c>
      <c r="U331">
        <v>189559</v>
      </c>
      <c r="W331" t="s">
        <v>66</v>
      </c>
      <c r="X331">
        <v>189559</v>
      </c>
      <c r="AA331" t="s">
        <v>67</v>
      </c>
    </row>
    <row r="332" spans="1:27" x14ac:dyDescent="0.2">
      <c r="A332">
        <v>1421</v>
      </c>
      <c r="B332" t="s">
        <v>59</v>
      </c>
      <c r="D332">
        <v>2016</v>
      </c>
      <c r="E332">
        <v>1</v>
      </c>
      <c r="F332" s="52">
        <v>42461</v>
      </c>
      <c r="G332" t="s">
        <v>60</v>
      </c>
      <c r="H332" t="s">
        <v>457</v>
      </c>
      <c r="I332" t="s">
        <v>123</v>
      </c>
      <c r="J332" s="53">
        <v>-166.55</v>
      </c>
      <c r="K332" t="s">
        <v>63</v>
      </c>
      <c r="L332" t="s">
        <v>64</v>
      </c>
      <c r="M332" s="53">
        <v>0</v>
      </c>
      <c r="N332" t="s">
        <v>65</v>
      </c>
      <c r="O332" t="s">
        <v>58</v>
      </c>
      <c r="P332" t="s">
        <v>58</v>
      </c>
      <c r="Q332" t="s">
        <v>58</v>
      </c>
      <c r="R332" t="s">
        <v>58</v>
      </c>
      <c r="S332" t="s">
        <v>58</v>
      </c>
      <c r="T332" t="s">
        <v>58</v>
      </c>
      <c r="U332">
        <v>188914</v>
      </c>
      <c r="W332" t="s">
        <v>66</v>
      </c>
      <c r="X332">
        <v>188914</v>
      </c>
      <c r="AA332" t="s">
        <v>67</v>
      </c>
    </row>
    <row r="333" spans="1:27" x14ac:dyDescent="0.2">
      <c r="A333">
        <v>1421</v>
      </c>
      <c r="B333" t="s">
        <v>59</v>
      </c>
      <c r="D333">
        <v>2016</v>
      </c>
      <c r="E333">
        <v>1</v>
      </c>
      <c r="F333" s="52">
        <v>42461</v>
      </c>
      <c r="G333" t="s">
        <v>60</v>
      </c>
      <c r="H333" t="s">
        <v>458</v>
      </c>
      <c r="I333" t="s">
        <v>69</v>
      </c>
      <c r="J333" s="53">
        <v>-187.81</v>
      </c>
      <c r="K333" t="s">
        <v>63</v>
      </c>
      <c r="L333" t="s">
        <v>64</v>
      </c>
      <c r="M333" s="53">
        <v>0</v>
      </c>
      <c r="N333" t="s">
        <v>65</v>
      </c>
      <c r="O333" t="s">
        <v>58</v>
      </c>
      <c r="P333" t="s">
        <v>58</v>
      </c>
      <c r="Q333" t="s">
        <v>58</v>
      </c>
      <c r="R333" t="s">
        <v>58</v>
      </c>
      <c r="S333" t="s">
        <v>58</v>
      </c>
      <c r="T333" t="s">
        <v>58</v>
      </c>
      <c r="U333">
        <v>189509</v>
      </c>
      <c r="W333" t="s">
        <v>66</v>
      </c>
      <c r="X333">
        <v>189509</v>
      </c>
      <c r="AA333" t="s">
        <v>67</v>
      </c>
    </row>
    <row r="334" spans="1:27" x14ac:dyDescent="0.2">
      <c r="A334">
        <v>1421</v>
      </c>
      <c r="B334" t="s">
        <v>59</v>
      </c>
      <c r="D334">
        <v>2016</v>
      </c>
      <c r="E334">
        <v>1</v>
      </c>
      <c r="F334" s="52">
        <v>42461</v>
      </c>
      <c r="G334" t="s">
        <v>60</v>
      </c>
      <c r="H334" t="s">
        <v>459</v>
      </c>
      <c r="I334" t="s">
        <v>110</v>
      </c>
      <c r="J334" s="53">
        <v>-329.54</v>
      </c>
      <c r="K334" t="s">
        <v>63</v>
      </c>
      <c r="L334" t="s">
        <v>64</v>
      </c>
      <c r="M334" s="53">
        <v>0</v>
      </c>
      <c r="N334" t="s">
        <v>65</v>
      </c>
      <c r="O334" t="s">
        <v>58</v>
      </c>
      <c r="P334" t="s">
        <v>58</v>
      </c>
      <c r="Q334" t="s">
        <v>58</v>
      </c>
      <c r="R334" t="s">
        <v>58</v>
      </c>
      <c r="S334" t="s">
        <v>58</v>
      </c>
      <c r="T334" t="s">
        <v>58</v>
      </c>
      <c r="U334">
        <v>189009</v>
      </c>
      <c r="W334" t="s">
        <v>66</v>
      </c>
      <c r="X334">
        <v>189009</v>
      </c>
      <c r="AA334" t="s">
        <v>67</v>
      </c>
    </row>
    <row r="335" spans="1:27" x14ac:dyDescent="0.2">
      <c r="A335">
        <v>1421</v>
      </c>
      <c r="B335" t="s">
        <v>59</v>
      </c>
      <c r="D335">
        <v>2016</v>
      </c>
      <c r="E335">
        <v>1</v>
      </c>
      <c r="F335" s="52">
        <v>42461</v>
      </c>
      <c r="G335" t="s">
        <v>60</v>
      </c>
      <c r="H335" t="s">
        <v>460</v>
      </c>
      <c r="I335" t="s">
        <v>110</v>
      </c>
      <c r="J335" s="53">
        <v>-329.54</v>
      </c>
      <c r="K335" t="s">
        <v>63</v>
      </c>
      <c r="L335" t="s">
        <v>64</v>
      </c>
      <c r="M335" s="53">
        <v>0</v>
      </c>
      <c r="N335" t="s">
        <v>65</v>
      </c>
      <c r="O335" t="s">
        <v>58</v>
      </c>
      <c r="P335" t="s">
        <v>58</v>
      </c>
      <c r="Q335" t="s">
        <v>58</v>
      </c>
      <c r="R335" t="s">
        <v>58</v>
      </c>
      <c r="S335" t="s">
        <v>58</v>
      </c>
      <c r="T335" t="s">
        <v>58</v>
      </c>
      <c r="U335">
        <v>188992</v>
      </c>
      <c r="W335" t="s">
        <v>66</v>
      </c>
      <c r="X335">
        <v>188992</v>
      </c>
      <c r="AA335" t="s">
        <v>67</v>
      </c>
    </row>
    <row r="336" spans="1:27" x14ac:dyDescent="0.2">
      <c r="A336">
        <v>1421</v>
      </c>
      <c r="B336" t="s">
        <v>59</v>
      </c>
      <c r="D336">
        <v>2016</v>
      </c>
      <c r="E336">
        <v>1</v>
      </c>
      <c r="F336" s="52">
        <v>42461</v>
      </c>
      <c r="G336" t="s">
        <v>60</v>
      </c>
      <c r="H336" t="s">
        <v>461</v>
      </c>
      <c r="I336" t="s">
        <v>105</v>
      </c>
      <c r="J336" s="53">
        <v>-437.89</v>
      </c>
      <c r="K336" t="s">
        <v>63</v>
      </c>
      <c r="L336" t="s">
        <v>64</v>
      </c>
      <c r="M336" s="53">
        <v>0</v>
      </c>
      <c r="N336" t="s">
        <v>65</v>
      </c>
      <c r="O336" t="s">
        <v>58</v>
      </c>
      <c r="P336" t="s">
        <v>58</v>
      </c>
      <c r="Q336" t="s">
        <v>58</v>
      </c>
      <c r="R336" t="s">
        <v>58</v>
      </c>
      <c r="S336" t="s">
        <v>58</v>
      </c>
      <c r="T336" t="s">
        <v>58</v>
      </c>
      <c r="U336">
        <v>189052</v>
      </c>
      <c r="W336" t="s">
        <v>66</v>
      </c>
      <c r="X336">
        <v>189052</v>
      </c>
      <c r="AA336" t="s">
        <v>67</v>
      </c>
    </row>
    <row r="337" spans="1:27" x14ac:dyDescent="0.2">
      <c r="A337">
        <v>1421</v>
      </c>
      <c r="B337" t="s">
        <v>59</v>
      </c>
      <c r="D337">
        <v>2016</v>
      </c>
      <c r="E337">
        <v>1</v>
      </c>
      <c r="F337" s="52">
        <v>42461</v>
      </c>
      <c r="G337" t="s">
        <v>60</v>
      </c>
      <c r="H337" t="s">
        <v>462</v>
      </c>
      <c r="I337" t="s">
        <v>62</v>
      </c>
      <c r="J337" s="53">
        <v>-166.55</v>
      </c>
      <c r="K337" t="s">
        <v>63</v>
      </c>
      <c r="L337" t="s">
        <v>64</v>
      </c>
      <c r="M337" s="53">
        <v>0</v>
      </c>
      <c r="N337" t="s">
        <v>65</v>
      </c>
      <c r="O337" t="s">
        <v>58</v>
      </c>
      <c r="P337" t="s">
        <v>58</v>
      </c>
      <c r="Q337" t="s">
        <v>58</v>
      </c>
      <c r="R337" t="s">
        <v>58</v>
      </c>
      <c r="S337" t="s">
        <v>58</v>
      </c>
      <c r="T337" t="s">
        <v>58</v>
      </c>
      <c r="U337">
        <v>189460</v>
      </c>
      <c r="W337" t="s">
        <v>66</v>
      </c>
      <c r="X337">
        <v>189460</v>
      </c>
      <c r="AA337" t="s">
        <v>67</v>
      </c>
    </row>
    <row r="338" spans="1:27" x14ac:dyDescent="0.2">
      <c r="A338">
        <v>1421</v>
      </c>
      <c r="B338" t="s">
        <v>59</v>
      </c>
      <c r="D338">
        <v>2016</v>
      </c>
      <c r="E338">
        <v>1</v>
      </c>
      <c r="F338" s="52">
        <v>42461</v>
      </c>
      <c r="G338" t="s">
        <v>60</v>
      </c>
      <c r="H338" t="s">
        <v>463</v>
      </c>
      <c r="I338" t="s">
        <v>105</v>
      </c>
      <c r="J338" s="53">
        <v>-437.89</v>
      </c>
      <c r="K338" t="s">
        <v>63</v>
      </c>
      <c r="L338" t="s">
        <v>64</v>
      </c>
      <c r="M338" s="53">
        <v>0</v>
      </c>
      <c r="N338" t="s">
        <v>65</v>
      </c>
      <c r="O338" t="s">
        <v>58</v>
      </c>
      <c r="P338" t="s">
        <v>58</v>
      </c>
      <c r="Q338" t="s">
        <v>58</v>
      </c>
      <c r="R338" t="s">
        <v>58</v>
      </c>
      <c r="S338" t="s">
        <v>58</v>
      </c>
      <c r="T338" t="s">
        <v>58</v>
      </c>
      <c r="U338">
        <v>189053</v>
      </c>
      <c r="W338" t="s">
        <v>66</v>
      </c>
      <c r="X338">
        <v>189053</v>
      </c>
      <c r="AA338" t="s">
        <v>67</v>
      </c>
    </row>
    <row r="339" spans="1:27" x14ac:dyDescent="0.2">
      <c r="A339">
        <v>1421</v>
      </c>
      <c r="B339" t="s">
        <v>59</v>
      </c>
      <c r="D339">
        <v>2016</v>
      </c>
      <c r="E339">
        <v>1</v>
      </c>
      <c r="F339" s="52">
        <v>42461</v>
      </c>
      <c r="G339" t="s">
        <v>60</v>
      </c>
      <c r="H339" t="s">
        <v>464</v>
      </c>
      <c r="I339" t="s">
        <v>90</v>
      </c>
      <c r="J339" s="53">
        <v>-329.54</v>
      </c>
      <c r="K339" t="s">
        <v>63</v>
      </c>
      <c r="L339" t="s">
        <v>64</v>
      </c>
      <c r="M339" s="53">
        <v>0</v>
      </c>
      <c r="N339" t="s">
        <v>65</v>
      </c>
      <c r="O339" t="s">
        <v>58</v>
      </c>
      <c r="P339" t="s">
        <v>58</v>
      </c>
      <c r="Q339" t="s">
        <v>58</v>
      </c>
      <c r="R339" t="s">
        <v>58</v>
      </c>
      <c r="S339" t="s">
        <v>58</v>
      </c>
      <c r="T339" t="s">
        <v>58</v>
      </c>
      <c r="U339">
        <v>189235</v>
      </c>
      <c r="W339" t="s">
        <v>66</v>
      </c>
      <c r="X339">
        <v>189235</v>
      </c>
      <c r="AA339" t="s">
        <v>67</v>
      </c>
    </row>
    <row r="340" spans="1:27" x14ac:dyDescent="0.2">
      <c r="A340">
        <v>1421</v>
      </c>
      <c r="B340" t="s">
        <v>59</v>
      </c>
      <c r="D340">
        <v>2016</v>
      </c>
      <c r="E340">
        <v>1</v>
      </c>
      <c r="F340" s="52">
        <v>42461</v>
      </c>
      <c r="G340" t="s">
        <v>60</v>
      </c>
      <c r="H340" t="s">
        <v>465</v>
      </c>
      <c r="I340" t="s">
        <v>123</v>
      </c>
      <c r="J340" s="53">
        <v>-166.55</v>
      </c>
      <c r="K340" t="s">
        <v>63</v>
      </c>
      <c r="L340" t="s">
        <v>64</v>
      </c>
      <c r="M340" s="53">
        <v>0</v>
      </c>
      <c r="N340" t="s">
        <v>65</v>
      </c>
      <c r="O340" t="s">
        <v>58</v>
      </c>
      <c r="P340" t="s">
        <v>58</v>
      </c>
      <c r="Q340" t="s">
        <v>58</v>
      </c>
      <c r="R340" t="s">
        <v>58</v>
      </c>
      <c r="S340" t="s">
        <v>58</v>
      </c>
      <c r="T340" t="s">
        <v>58</v>
      </c>
      <c r="U340">
        <v>188919</v>
      </c>
      <c r="W340" t="s">
        <v>66</v>
      </c>
      <c r="X340">
        <v>188919</v>
      </c>
      <c r="AA340" t="s">
        <v>67</v>
      </c>
    </row>
    <row r="341" spans="1:27" x14ac:dyDescent="0.2">
      <c r="A341">
        <v>1421</v>
      </c>
      <c r="B341" t="s">
        <v>59</v>
      </c>
      <c r="D341">
        <v>2016</v>
      </c>
      <c r="E341">
        <v>1</v>
      </c>
      <c r="F341" s="52">
        <v>42461</v>
      </c>
      <c r="G341" t="s">
        <v>60</v>
      </c>
      <c r="H341" t="s">
        <v>466</v>
      </c>
      <c r="I341" t="s">
        <v>69</v>
      </c>
      <c r="J341" s="53">
        <v>-187.81</v>
      </c>
      <c r="K341" t="s">
        <v>63</v>
      </c>
      <c r="L341" t="s">
        <v>64</v>
      </c>
      <c r="M341" s="53">
        <v>0</v>
      </c>
      <c r="N341" t="s">
        <v>65</v>
      </c>
      <c r="O341" t="s">
        <v>58</v>
      </c>
      <c r="P341" t="s">
        <v>58</v>
      </c>
      <c r="Q341" t="s">
        <v>58</v>
      </c>
      <c r="R341" t="s">
        <v>58</v>
      </c>
      <c r="S341" t="s">
        <v>58</v>
      </c>
      <c r="T341" t="s">
        <v>58</v>
      </c>
      <c r="U341">
        <v>189480</v>
      </c>
      <c r="W341" t="s">
        <v>66</v>
      </c>
      <c r="X341">
        <v>189480</v>
      </c>
      <c r="AA341" t="s">
        <v>67</v>
      </c>
    </row>
    <row r="342" spans="1:27" x14ac:dyDescent="0.2">
      <c r="A342">
        <v>1421</v>
      </c>
      <c r="B342" t="s">
        <v>59</v>
      </c>
      <c r="D342">
        <v>2016</v>
      </c>
      <c r="E342">
        <v>1</v>
      </c>
      <c r="F342" s="52">
        <v>42461</v>
      </c>
      <c r="G342" t="s">
        <v>60</v>
      </c>
      <c r="H342" t="s">
        <v>467</v>
      </c>
      <c r="I342" t="s">
        <v>95</v>
      </c>
      <c r="J342" s="53">
        <v>-187.81</v>
      </c>
      <c r="K342" t="s">
        <v>63</v>
      </c>
      <c r="L342" t="s">
        <v>64</v>
      </c>
      <c r="M342" s="53">
        <v>0</v>
      </c>
      <c r="N342" t="s">
        <v>65</v>
      </c>
      <c r="O342" t="s">
        <v>58</v>
      </c>
      <c r="P342" t="s">
        <v>58</v>
      </c>
      <c r="Q342" t="s">
        <v>58</v>
      </c>
      <c r="R342" t="s">
        <v>58</v>
      </c>
      <c r="S342" t="s">
        <v>58</v>
      </c>
      <c r="T342" t="s">
        <v>58</v>
      </c>
      <c r="U342">
        <v>188934</v>
      </c>
      <c r="W342" t="s">
        <v>66</v>
      </c>
      <c r="X342">
        <v>188934</v>
      </c>
      <c r="AA342" t="s">
        <v>67</v>
      </c>
    </row>
    <row r="343" spans="1:27" x14ac:dyDescent="0.2">
      <c r="A343">
        <v>1421</v>
      </c>
      <c r="B343" t="s">
        <v>59</v>
      </c>
      <c r="D343">
        <v>2016</v>
      </c>
      <c r="E343">
        <v>1</v>
      </c>
      <c r="F343" s="52">
        <v>42461</v>
      </c>
      <c r="G343" t="s">
        <v>60</v>
      </c>
      <c r="H343" t="s">
        <v>468</v>
      </c>
      <c r="I343" t="s">
        <v>90</v>
      </c>
      <c r="J343" s="53">
        <v>-329.54</v>
      </c>
      <c r="K343" t="s">
        <v>63</v>
      </c>
      <c r="L343" t="s">
        <v>64</v>
      </c>
      <c r="M343" s="53">
        <v>0</v>
      </c>
      <c r="N343" t="s">
        <v>65</v>
      </c>
      <c r="O343" t="s">
        <v>58</v>
      </c>
      <c r="P343" t="s">
        <v>58</v>
      </c>
      <c r="Q343" t="s">
        <v>58</v>
      </c>
      <c r="R343" t="s">
        <v>58</v>
      </c>
      <c r="S343" t="s">
        <v>58</v>
      </c>
      <c r="T343" t="s">
        <v>58</v>
      </c>
      <c r="U343">
        <v>189608</v>
      </c>
      <c r="W343" t="s">
        <v>66</v>
      </c>
      <c r="X343">
        <v>189608</v>
      </c>
      <c r="AA343" t="s">
        <v>67</v>
      </c>
    </row>
    <row r="344" spans="1:27" x14ac:dyDescent="0.2">
      <c r="A344">
        <v>1421</v>
      </c>
      <c r="B344" t="s">
        <v>59</v>
      </c>
      <c r="D344">
        <v>2016</v>
      </c>
      <c r="E344">
        <v>1</v>
      </c>
      <c r="F344" s="52">
        <v>42461</v>
      </c>
      <c r="G344" t="s">
        <v>60</v>
      </c>
      <c r="H344" t="s">
        <v>469</v>
      </c>
      <c r="I344" t="s">
        <v>71</v>
      </c>
      <c r="J344" s="53">
        <v>-437.89</v>
      </c>
      <c r="K344" t="s">
        <v>63</v>
      </c>
      <c r="L344" t="s">
        <v>64</v>
      </c>
      <c r="M344" s="53">
        <v>0</v>
      </c>
      <c r="N344" t="s">
        <v>65</v>
      </c>
      <c r="O344" t="s">
        <v>58</v>
      </c>
      <c r="P344" t="s">
        <v>58</v>
      </c>
      <c r="Q344" t="s">
        <v>58</v>
      </c>
      <c r="R344" t="s">
        <v>58</v>
      </c>
      <c r="S344" t="s">
        <v>58</v>
      </c>
      <c r="T344" t="s">
        <v>58</v>
      </c>
      <c r="U344">
        <v>189415</v>
      </c>
      <c r="W344" t="s">
        <v>66</v>
      </c>
      <c r="X344">
        <v>189415</v>
      </c>
      <c r="AA344" t="s">
        <v>67</v>
      </c>
    </row>
    <row r="345" spans="1:27" x14ac:dyDescent="0.2">
      <c r="A345">
        <v>1421</v>
      </c>
      <c r="B345" t="s">
        <v>59</v>
      </c>
      <c r="D345">
        <v>2016</v>
      </c>
      <c r="E345">
        <v>1</v>
      </c>
      <c r="F345" s="52">
        <v>42461</v>
      </c>
      <c r="G345" t="s">
        <v>60</v>
      </c>
      <c r="H345" t="s">
        <v>470</v>
      </c>
      <c r="I345" t="s">
        <v>169</v>
      </c>
      <c r="J345" s="53">
        <v>-865.67</v>
      </c>
      <c r="K345" t="s">
        <v>63</v>
      </c>
      <c r="L345" t="s">
        <v>64</v>
      </c>
      <c r="M345" s="53">
        <v>0</v>
      </c>
      <c r="N345" t="s">
        <v>65</v>
      </c>
      <c r="O345" t="s">
        <v>58</v>
      </c>
      <c r="P345" t="s">
        <v>58</v>
      </c>
      <c r="Q345" t="s">
        <v>58</v>
      </c>
      <c r="R345" t="s">
        <v>58</v>
      </c>
      <c r="S345" t="s">
        <v>58</v>
      </c>
      <c r="T345" t="s">
        <v>58</v>
      </c>
      <c r="U345">
        <v>189072</v>
      </c>
      <c r="W345" t="s">
        <v>66</v>
      </c>
      <c r="X345">
        <v>189072</v>
      </c>
      <c r="AA345" t="s">
        <v>67</v>
      </c>
    </row>
    <row r="346" spans="1:27" x14ac:dyDescent="0.2">
      <c r="A346">
        <v>1421</v>
      </c>
      <c r="B346" t="s">
        <v>59</v>
      </c>
      <c r="D346">
        <v>2016</v>
      </c>
      <c r="E346">
        <v>1</v>
      </c>
      <c r="F346" s="52">
        <v>42461</v>
      </c>
      <c r="G346" t="s">
        <v>60</v>
      </c>
      <c r="H346" t="s">
        <v>471</v>
      </c>
      <c r="I346" t="s">
        <v>472</v>
      </c>
      <c r="J346" s="53">
        <v>-1293.47</v>
      </c>
      <c r="K346" t="s">
        <v>63</v>
      </c>
      <c r="L346" t="s">
        <v>64</v>
      </c>
      <c r="M346" s="53">
        <v>0</v>
      </c>
      <c r="N346" t="s">
        <v>65</v>
      </c>
      <c r="O346" t="s">
        <v>58</v>
      </c>
      <c r="P346" t="s">
        <v>58</v>
      </c>
      <c r="Q346" t="s">
        <v>58</v>
      </c>
      <c r="R346" t="s">
        <v>58</v>
      </c>
      <c r="S346" t="s">
        <v>58</v>
      </c>
      <c r="T346" t="s">
        <v>58</v>
      </c>
      <c r="U346">
        <v>189083</v>
      </c>
      <c r="W346" t="s">
        <v>66</v>
      </c>
      <c r="X346">
        <v>189083</v>
      </c>
      <c r="AA346" t="s">
        <v>67</v>
      </c>
    </row>
    <row r="347" spans="1:27" x14ac:dyDescent="0.2">
      <c r="A347">
        <v>1421</v>
      </c>
      <c r="B347" t="s">
        <v>59</v>
      </c>
      <c r="D347">
        <v>2016</v>
      </c>
      <c r="E347">
        <v>1</v>
      </c>
      <c r="F347" s="52">
        <v>42461</v>
      </c>
      <c r="G347" t="s">
        <v>60</v>
      </c>
      <c r="H347" t="s">
        <v>473</v>
      </c>
      <c r="I347" t="s">
        <v>105</v>
      </c>
      <c r="J347" s="53">
        <v>-437.89</v>
      </c>
      <c r="K347" t="s">
        <v>63</v>
      </c>
      <c r="L347" t="s">
        <v>64</v>
      </c>
      <c r="M347" s="53">
        <v>0</v>
      </c>
      <c r="N347" t="s">
        <v>65</v>
      </c>
      <c r="O347" t="s">
        <v>58</v>
      </c>
      <c r="P347" t="s">
        <v>58</v>
      </c>
      <c r="Q347" t="s">
        <v>58</v>
      </c>
      <c r="R347" t="s">
        <v>58</v>
      </c>
      <c r="S347" t="s">
        <v>58</v>
      </c>
      <c r="T347" t="s">
        <v>58</v>
      </c>
      <c r="U347">
        <v>189024</v>
      </c>
      <c r="W347" t="s">
        <v>66</v>
      </c>
      <c r="X347">
        <v>189024</v>
      </c>
      <c r="AA347" t="s">
        <v>67</v>
      </c>
    </row>
    <row r="348" spans="1:27" x14ac:dyDescent="0.2">
      <c r="A348">
        <v>1421</v>
      </c>
      <c r="B348" t="s">
        <v>59</v>
      </c>
      <c r="D348">
        <v>2016</v>
      </c>
      <c r="E348">
        <v>1</v>
      </c>
      <c r="F348" s="52">
        <v>42461</v>
      </c>
      <c r="G348" t="s">
        <v>60</v>
      </c>
      <c r="H348" t="s">
        <v>474</v>
      </c>
      <c r="I348" t="s">
        <v>105</v>
      </c>
      <c r="J348" s="53">
        <v>-437.89</v>
      </c>
      <c r="K348" t="s">
        <v>63</v>
      </c>
      <c r="L348" t="s">
        <v>64</v>
      </c>
      <c r="M348" s="53">
        <v>0</v>
      </c>
      <c r="N348" t="s">
        <v>65</v>
      </c>
      <c r="O348" t="s">
        <v>58</v>
      </c>
      <c r="P348" t="s">
        <v>58</v>
      </c>
      <c r="Q348" t="s">
        <v>58</v>
      </c>
      <c r="R348" t="s">
        <v>58</v>
      </c>
      <c r="S348" t="s">
        <v>58</v>
      </c>
      <c r="T348" t="s">
        <v>58</v>
      </c>
      <c r="U348">
        <v>189060</v>
      </c>
      <c r="W348" t="s">
        <v>66</v>
      </c>
      <c r="X348">
        <v>189060</v>
      </c>
      <c r="AA348" t="s">
        <v>67</v>
      </c>
    </row>
    <row r="349" spans="1:27" x14ac:dyDescent="0.2">
      <c r="A349">
        <v>1421</v>
      </c>
      <c r="B349" t="s">
        <v>59</v>
      </c>
      <c r="D349">
        <v>2016</v>
      </c>
      <c r="E349">
        <v>1</v>
      </c>
      <c r="F349" s="52">
        <v>42461</v>
      </c>
      <c r="G349" t="s">
        <v>60</v>
      </c>
      <c r="H349" t="s">
        <v>475</v>
      </c>
      <c r="I349" t="s">
        <v>95</v>
      </c>
      <c r="J349" s="53">
        <v>-187.81</v>
      </c>
      <c r="K349" t="s">
        <v>63</v>
      </c>
      <c r="L349" t="s">
        <v>64</v>
      </c>
      <c r="M349" s="53">
        <v>0</v>
      </c>
      <c r="N349" t="s">
        <v>65</v>
      </c>
      <c r="O349" t="s">
        <v>58</v>
      </c>
      <c r="P349" t="s">
        <v>58</v>
      </c>
      <c r="Q349" t="s">
        <v>58</v>
      </c>
      <c r="R349" t="s">
        <v>58</v>
      </c>
      <c r="S349" t="s">
        <v>58</v>
      </c>
      <c r="T349" t="s">
        <v>58</v>
      </c>
      <c r="U349">
        <v>188933</v>
      </c>
      <c r="W349" t="s">
        <v>66</v>
      </c>
      <c r="X349">
        <v>188933</v>
      </c>
      <c r="AA349" t="s">
        <v>67</v>
      </c>
    </row>
    <row r="350" spans="1:27" x14ac:dyDescent="0.2">
      <c r="A350">
        <v>1421</v>
      </c>
      <c r="B350" t="s">
        <v>59</v>
      </c>
      <c r="D350">
        <v>2016</v>
      </c>
      <c r="E350">
        <v>1</v>
      </c>
      <c r="F350" s="52">
        <v>42461</v>
      </c>
      <c r="G350" t="s">
        <v>60</v>
      </c>
      <c r="H350" t="s">
        <v>476</v>
      </c>
      <c r="I350" t="s">
        <v>100</v>
      </c>
      <c r="J350" s="53">
        <v>-248.04</v>
      </c>
      <c r="K350" t="s">
        <v>63</v>
      </c>
      <c r="L350" t="s">
        <v>64</v>
      </c>
      <c r="M350" s="53">
        <v>0</v>
      </c>
      <c r="N350" t="s">
        <v>65</v>
      </c>
      <c r="O350" t="s">
        <v>58</v>
      </c>
      <c r="P350" t="s">
        <v>58</v>
      </c>
      <c r="Q350" t="s">
        <v>58</v>
      </c>
      <c r="R350" t="s">
        <v>58</v>
      </c>
      <c r="S350" t="s">
        <v>58</v>
      </c>
      <c r="T350" t="s">
        <v>58</v>
      </c>
      <c r="U350">
        <v>188956</v>
      </c>
      <c r="W350" t="s">
        <v>66</v>
      </c>
      <c r="X350">
        <v>188956</v>
      </c>
      <c r="AA350" t="s">
        <v>67</v>
      </c>
    </row>
    <row r="351" spans="1:27" x14ac:dyDescent="0.2">
      <c r="A351">
        <v>1421</v>
      </c>
      <c r="B351" t="s">
        <v>59</v>
      </c>
      <c r="D351">
        <v>2016</v>
      </c>
      <c r="E351">
        <v>1</v>
      </c>
      <c r="F351" s="52">
        <v>42461</v>
      </c>
      <c r="G351" t="s">
        <v>60</v>
      </c>
      <c r="H351" t="s">
        <v>477</v>
      </c>
      <c r="I351" t="s">
        <v>87</v>
      </c>
      <c r="J351" s="53">
        <v>-875.78</v>
      </c>
      <c r="K351" t="s">
        <v>63</v>
      </c>
      <c r="L351" t="s">
        <v>64</v>
      </c>
      <c r="M351" s="53">
        <v>0</v>
      </c>
      <c r="N351" t="s">
        <v>65</v>
      </c>
      <c r="O351" t="s">
        <v>58</v>
      </c>
      <c r="P351" t="s">
        <v>58</v>
      </c>
      <c r="Q351" t="s">
        <v>58</v>
      </c>
      <c r="R351" t="s">
        <v>58</v>
      </c>
      <c r="S351" t="s">
        <v>58</v>
      </c>
      <c r="T351" t="s">
        <v>58</v>
      </c>
      <c r="U351">
        <v>189681</v>
      </c>
      <c r="W351" t="s">
        <v>66</v>
      </c>
      <c r="X351">
        <v>189681</v>
      </c>
      <c r="AA351" t="s">
        <v>67</v>
      </c>
    </row>
    <row r="352" spans="1:27" x14ac:dyDescent="0.2">
      <c r="A352">
        <v>1421</v>
      </c>
      <c r="B352" t="s">
        <v>59</v>
      </c>
      <c r="D352">
        <v>2016</v>
      </c>
      <c r="E352">
        <v>1</v>
      </c>
      <c r="F352" s="52">
        <v>42461</v>
      </c>
      <c r="G352" t="s">
        <v>60</v>
      </c>
      <c r="H352" t="s">
        <v>478</v>
      </c>
      <c r="I352" t="s">
        <v>110</v>
      </c>
      <c r="J352" s="53">
        <v>-329.54</v>
      </c>
      <c r="K352" t="s">
        <v>63</v>
      </c>
      <c r="L352" t="s">
        <v>64</v>
      </c>
      <c r="M352" s="53">
        <v>0</v>
      </c>
      <c r="N352" t="s">
        <v>65</v>
      </c>
      <c r="O352" t="s">
        <v>58</v>
      </c>
      <c r="P352" t="s">
        <v>58</v>
      </c>
      <c r="Q352" t="s">
        <v>58</v>
      </c>
      <c r="R352" t="s">
        <v>58</v>
      </c>
      <c r="S352" t="s">
        <v>58</v>
      </c>
      <c r="T352" t="s">
        <v>58</v>
      </c>
      <c r="U352">
        <v>189005</v>
      </c>
      <c r="W352" t="s">
        <v>66</v>
      </c>
      <c r="X352">
        <v>189005</v>
      </c>
      <c r="AA352" t="s">
        <v>67</v>
      </c>
    </row>
    <row r="353" spans="1:27" x14ac:dyDescent="0.2">
      <c r="A353">
        <v>1421</v>
      </c>
      <c r="B353" t="s">
        <v>59</v>
      </c>
      <c r="D353">
        <v>2016</v>
      </c>
      <c r="E353">
        <v>1</v>
      </c>
      <c r="F353" s="52">
        <v>42461</v>
      </c>
      <c r="G353" t="s">
        <v>60</v>
      </c>
      <c r="H353" t="s">
        <v>479</v>
      </c>
      <c r="I353" t="s">
        <v>69</v>
      </c>
      <c r="J353" s="53">
        <v>-187.81</v>
      </c>
      <c r="K353" t="s">
        <v>63</v>
      </c>
      <c r="L353" t="s">
        <v>64</v>
      </c>
      <c r="M353" s="53">
        <v>0</v>
      </c>
      <c r="N353" t="s">
        <v>65</v>
      </c>
      <c r="O353" t="s">
        <v>58</v>
      </c>
      <c r="P353" t="s">
        <v>58</v>
      </c>
      <c r="Q353" t="s">
        <v>58</v>
      </c>
      <c r="R353" t="s">
        <v>58</v>
      </c>
      <c r="S353" t="s">
        <v>58</v>
      </c>
      <c r="T353" t="s">
        <v>58</v>
      </c>
      <c r="U353">
        <v>189474</v>
      </c>
      <c r="W353" t="s">
        <v>66</v>
      </c>
      <c r="X353">
        <v>189474</v>
      </c>
      <c r="AA353" t="s">
        <v>67</v>
      </c>
    </row>
    <row r="354" spans="1:27" x14ac:dyDescent="0.2">
      <c r="A354">
        <v>1421</v>
      </c>
      <c r="B354" t="s">
        <v>59</v>
      </c>
      <c r="D354">
        <v>2016</v>
      </c>
      <c r="E354">
        <v>1</v>
      </c>
      <c r="F354" s="52">
        <v>42461</v>
      </c>
      <c r="G354" t="s">
        <v>60</v>
      </c>
      <c r="H354" t="s">
        <v>480</v>
      </c>
      <c r="I354" t="s">
        <v>95</v>
      </c>
      <c r="J354" s="53">
        <v>-187.81</v>
      </c>
      <c r="K354" t="s">
        <v>63</v>
      </c>
      <c r="L354" t="s">
        <v>64</v>
      </c>
      <c r="M354" s="53">
        <v>0</v>
      </c>
      <c r="N354" t="s">
        <v>65</v>
      </c>
      <c r="O354" t="s">
        <v>58</v>
      </c>
      <c r="P354" t="s">
        <v>58</v>
      </c>
      <c r="Q354" t="s">
        <v>58</v>
      </c>
      <c r="R354" t="s">
        <v>58</v>
      </c>
      <c r="S354" t="s">
        <v>58</v>
      </c>
      <c r="T354" t="s">
        <v>58</v>
      </c>
      <c r="U354">
        <v>188947</v>
      </c>
      <c r="W354" t="s">
        <v>66</v>
      </c>
      <c r="X354">
        <v>188947</v>
      </c>
      <c r="AA354" t="s">
        <v>67</v>
      </c>
    </row>
    <row r="355" spans="1:27" x14ac:dyDescent="0.2">
      <c r="A355">
        <v>1421</v>
      </c>
      <c r="B355" t="s">
        <v>59</v>
      </c>
      <c r="D355">
        <v>2016</v>
      </c>
      <c r="E355">
        <v>1</v>
      </c>
      <c r="F355" s="52">
        <v>42461</v>
      </c>
      <c r="G355" t="s">
        <v>60</v>
      </c>
      <c r="H355" t="s">
        <v>481</v>
      </c>
      <c r="I355" t="s">
        <v>62</v>
      </c>
      <c r="J355" s="53">
        <v>-166.55</v>
      </c>
      <c r="K355" t="s">
        <v>63</v>
      </c>
      <c r="L355" t="s">
        <v>64</v>
      </c>
      <c r="M355" s="53">
        <v>0</v>
      </c>
      <c r="N355" t="s">
        <v>65</v>
      </c>
      <c r="O355" t="s">
        <v>58</v>
      </c>
      <c r="P355" t="s">
        <v>58</v>
      </c>
      <c r="Q355" t="s">
        <v>58</v>
      </c>
      <c r="R355" t="s">
        <v>58</v>
      </c>
      <c r="S355" t="s">
        <v>58</v>
      </c>
      <c r="T355" t="s">
        <v>58</v>
      </c>
      <c r="U355">
        <v>189261</v>
      </c>
      <c r="W355" t="s">
        <v>66</v>
      </c>
      <c r="X355">
        <v>189261</v>
      </c>
      <c r="AA355" t="s">
        <v>67</v>
      </c>
    </row>
    <row r="356" spans="1:27" x14ac:dyDescent="0.2">
      <c r="A356">
        <v>1421</v>
      </c>
      <c r="B356" t="s">
        <v>59</v>
      </c>
      <c r="D356">
        <v>2016</v>
      </c>
      <c r="E356">
        <v>1</v>
      </c>
      <c r="F356" s="52">
        <v>42461</v>
      </c>
      <c r="G356" t="s">
        <v>60</v>
      </c>
      <c r="H356" t="s">
        <v>482</v>
      </c>
      <c r="I356" t="s">
        <v>62</v>
      </c>
      <c r="J356" s="53">
        <v>-166.55</v>
      </c>
      <c r="K356" t="s">
        <v>63</v>
      </c>
      <c r="L356" t="s">
        <v>64</v>
      </c>
      <c r="M356" s="53">
        <v>0</v>
      </c>
      <c r="N356" t="s">
        <v>65</v>
      </c>
      <c r="O356" t="s">
        <v>58</v>
      </c>
      <c r="P356" t="s">
        <v>58</v>
      </c>
      <c r="Q356" t="s">
        <v>58</v>
      </c>
      <c r="R356" t="s">
        <v>58</v>
      </c>
      <c r="S356" t="s">
        <v>58</v>
      </c>
      <c r="T356" t="s">
        <v>58</v>
      </c>
      <c r="U356">
        <v>189491</v>
      </c>
      <c r="W356" t="s">
        <v>66</v>
      </c>
      <c r="X356">
        <v>189491</v>
      </c>
      <c r="AA356" t="s">
        <v>67</v>
      </c>
    </row>
    <row r="357" spans="1:27" x14ac:dyDescent="0.2">
      <c r="A357">
        <v>1421</v>
      </c>
      <c r="B357" t="s">
        <v>59</v>
      </c>
      <c r="D357">
        <v>2016</v>
      </c>
      <c r="E357">
        <v>1</v>
      </c>
      <c r="F357" s="52">
        <v>42461</v>
      </c>
      <c r="G357" t="s">
        <v>60</v>
      </c>
      <c r="H357" t="s">
        <v>483</v>
      </c>
      <c r="I357" t="s">
        <v>90</v>
      </c>
      <c r="J357" s="53">
        <v>-329.54</v>
      </c>
      <c r="K357" t="s">
        <v>63</v>
      </c>
      <c r="L357" t="s">
        <v>64</v>
      </c>
      <c r="M357" s="53">
        <v>0</v>
      </c>
      <c r="N357" t="s">
        <v>65</v>
      </c>
      <c r="O357" t="s">
        <v>58</v>
      </c>
      <c r="P357" t="s">
        <v>58</v>
      </c>
      <c r="Q357" t="s">
        <v>58</v>
      </c>
      <c r="R357" t="s">
        <v>58</v>
      </c>
      <c r="S357" t="s">
        <v>58</v>
      </c>
      <c r="T357" t="s">
        <v>58</v>
      </c>
      <c r="U357">
        <v>189437</v>
      </c>
      <c r="W357" t="s">
        <v>66</v>
      </c>
      <c r="X357">
        <v>189437</v>
      </c>
      <c r="AA357" t="s">
        <v>67</v>
      </c>
    </row>
    <row r="358" spans="1:27" x14ac:dyDescent="0.2">
      <c r="A358">
        <v>1421</v>
      </c>
      <c r="B358" t="s">
        <v>59</v>
      </c>
      <c r="D358">
        <v>2016</v>
      </c>
      <c r="E358">
        <v>1</v>
      </c>
      <c r="F358" s="52">
        <v>42461</v>
      </c>
      <c r="G358" t="s">
        <v>60</v>
      </c>
      <c r="H358" t="s">
        <v>484</v>
      </c>
      <c r="I358" t="s">
        <v>69</v>
      </c>
      <c r="J358" s="53">
        <v>-187.81</v>
      </c>
      <c r="K358" t="s">
        <v>63</v>
      </c>
      <c r="L358" t="s">
        <v>64</v>
      </c>
      <c r="M358" s="53">
        <v>0</v>
      </c>
      <c r="N358" t="s">
        <v>65</v>
      </c>
      <c r="O358" t="s">
        <v>58</v>
      </c>
      <c r="P358" t="s">
        <v>58</v>
      </c>
      <c r="Q358" t="s">
        <v>58</v>
      </c>
      <c r="R358" t="s">
        <v>58</v>
      </c>
      <c r="S358" t="s">
        <v>58</v>
      </c>
      <c r="T358" t="s">
        <v>58</v>
      </c>
      <c r="U358">
        <v>189180</v>
      </c>
      <c r="W358" t="s">
        <v>66</v>
      </c>
      <c r="X358">
        <v>189180</v>
      </c>
      <c r="AA358" t="s">
        <v>67</v>
      </c>
    </row>
    <row r="359" spans="1:27" x14ac:dyDescent="0.2">
      <c r="A359">
        <v>1421</v>
      </c>
      <c r="B359" t="s">
        <v>59</v>
      </c>
      <c r="D359">
        <v>2016</v>
      </c>
      <c r="E359">
        <v>1</v>
      </c>
      <c r="F359" s="52">
        <v>42461</v>
      </c>
      <c r="G359" t="s">
        <v>60</v>
      </c>
      <c r="H359" t="s">
        <v>485</v>
      </c>
      <c r="I359" t="s">
        <v>105</v>
      </c>
      <c r="J359" s="53">
        <v>-437.89</v>
      </c>
      <c r="K359" t="s">
        <v>63</v>
      </c>
      <c r="L359" t="s">
        <v>64</v>
      </c>
      <c r="M359" s="53">
        <v>0</v>
      </c>
      <c r="N359" t="s">
        <v>65</v>
      </c>
      <c r="O359" t="s">
        <v>58</v>
      </c>
      <c r="P359" t="s">
        <v>58</v>
      </c>
      <c r="Q359" t="s">
        <v>58</v>
      </c>
      <c r="R359" t="s">
        <v>58</v>
      </c>
      <c r="S359" t="s">
        <v>58</v>
      </c>
      <c r="T359" t="s">
        <v>58</v>
      </c>
      <c r="U359">
        <v>189029</v>
      </c>
      <c r="W359" t="s">
        <v>66</v>
      </c>
      <c r="X359">
        <v>189029</v>
      </c>
      <c r="AA359" t="s">
        <v>67</v>
      </c>
    </row>
    <row r="360" spans="1:27" x14ac:dyDescent="0.2">
      <c r="A360">
        <v>1421</v>
      </c>
      <c r="B360" t="s">
        <v>59</v>
      </c>
      <c r="D360">
        <v>2016</v>
      </c>
      <c r="E360">
        <v>1</v>
      </c>
      <c r="F360" s="52">
        <v>42461</v>
      </c>
      <c r="G360" t="s">
        <v>60</v>
      </c>
      <c r="H360" t="s">
        <v>486</v>
      </c>
      <c r="I360" t="s">
        <v>90</v>
      </c>
      <c r="J360" s="53">
        <v>-329.54</v>
      </c>
      <c r="K360" t="s">
        <v>63</v>
      </c>
      <c r="L360" t="s">
        <v>64</v>
      </c>
      <c r="M360" s="53">
        <v>0</v>
      </c>
      <c r="N360" t="s">
        <v>65</v>
      </c>
      <c r="O360" t="s">
        <v>58</v>
      </c>
      <c r="P360" t="s">
        <v>58</v>
      </c>
      <c r="Q360" t="s">
        <v>58</v>
      </c>
      <c r="R360" t="s">
        <v>58</v>
      </c>
      <c r="S360" t="s">
        <v>58</v>
      </c>
      <c r="T360" t="s">
        <v>58</v>
      </c>
      <c r="U360">
        <v>189224</v>
      </c>
      <c r="W360" t="s">
        <v>66</v>
      </c>
      <c r="X360">
        <v>189224</v>
      </c>
      <c r="AA360" t="s">
        <v>67</v>
      </c>
    </row>
    <row r="361" spans="1:27" x14ac:dyDescent="0.2">
      <c r="A361">
        <v>1421</v>
      </c>
      <c r="B361" t="s">
        <v>59</v>
      </c>
      <c r="D361">
        <v>2016</v>
      </c>
      <c r="E361">
        <v>1</v>
      </c>
      <c r="F361" s="52">
        <v>42461</v>
      </c>
      <c r="G361" t="s">
        <v>60</v>
      </c>
      <c r="H361" t="s">
        <v>487</v>
      </c>
      <c r="I361" t="s">
        <v>110</v>
      </c>
      <c r="J361" s="53">
        <v>-329.54</v>
      </c>
      <c r="K361" t="s">
        <v>63</v>
      </c>
      <c r="L361" t="s">
        <v>64</v>
      </c>
      <c r="M361" s="53">
        <v>0</v>
      </c>
      <c r="N361" t="s">
        <v>65</v>
      </c>
      <c r="O361" t="s">
        <v>58</v>
      </c>
      <c r="P361" t="s">
        <v>58</v>
      </c>
      <c r="Q361" t="s">
        <v>58</v>
      </c>
      <c r="R361" t="s">
        <v>58</v>
      </c>
      <c r="S361" t="s">
        <v>58</v>
      </c>
      <c r="T361" t="s">
        <v>58</v>
      </c>
      <c r="U361">
        <v>189012</v>
      </c>
      <c r="W361" t="s">
        <v>66</v>
      </c>
      <c r="X361">
        <v>189012</v>
      </c>
      <c r="AA361" t="s">
        <v>67</v>
      </c>
    </row>
    <row r="362" spans="1:27" x14ac:dyDescent="0.2">
      <c r="A362">
        <v>1421</v>
      </c>
      <c r="B362" t="s">
        <v>59</v>
      </c>
      <c r="D362">
        <v>2016</v>
      </c>
      <c r="E362">
        <v>1</v>
      </c>
      <c r="F362" s="52">
        <v>42461</v>
      </c>
      <c r="G362" t="s">
        <v>60</v>
      </c>
      <c r="H362" t="s">
        <v>488</v>
      </c>
      <c r="I362" t="s">
        <v>90</v>
      </c>
      <c r="J362" s="53">
        <v>-329.54</v>
      </c>
      <c r="K362" t="s">
        <v>63</v>
      </c>
      <c r="L362" t="s">
        <v>64</v>
      </c>
      <c r="M362" s="53">
        <v>0</v>
      </c>
      <c r="N362" t="s">
        <v>65</v>
      </c>
      <c r="O362" t="s">
        <v>58</v>
      </c>
      <c r="P362" t="s">
        <v>58</v>
      </c>
      <c r="Q362" t="s">
        <v>58</v>
      </c>
      <c r="R362" t="s">
        <v>58</v>
      </c>
      <c r="S362" t="s">
        <v>58</v>
      </c>
      <c r="T362" t="s">
        <v>58</v>
      </c>
      <c r="U362">
        <v>189209</v>
      </c>
      <c r="W362" t="s">
        <v>66</v>
      </c>
      <c r="X362">
        <v>189209</v>
      </c>
      <c r="AA362" t="s">
        <v>67</v>
      </c>
    </row>
    <row r="363" spans="1:27" x14ac:dyDescent="0.2">
      <c r="A363">
        <v>1421</v>
      </c>
      <c r="B363" t="s">
        <v>59</v>
      </c>
      <c r="D363">
        <v>2016</v>
      </c>
      <c r="E363">
        <v>1</v>
      </c>
      <c r="F363" s="52">
        <v>42461</v>
      </c>
      <c r="G363" t="s">
        <v>60</v>
      </c>
      <c r="H363" t="s">
        <v>489</v>
      </c>
      <c r="I363" t="s">
        <v>69</v>
      </c>
      <c r="J363" s="53">
        <v>-187.81</v>
      </c>
      <c r="K363" t="s">
        <v>63</v>
      </c>
      <c r="L363" t="s">
        <v>64</v>
      </c>
      <c r="M363" s="53">
        <v>0</v>
      </c>
      <c r="N363" t="s">
        <v>65</v>
      </c>
      <c r="O363" t="s">
        <v>58</v>
      </c>
      <c r="P363" t="s">
        <v>58</v>
      </c>
      <c r="Q363" t="s">
        <v>58</v>
      </c>
      <c r="R363" t="s">
        <v>58</v>
      </c>
      <c r="S363" t="s">
        <v>58</v>
      </c>
      <c r="T363" t="s">
        <v>58</v>
      </c>
      <c r="U363">
        <v>189651</v>
      </c>
      <c r="W363" t="s">
        <v>66</v>
      </c>
      <c r="X363">
        <v>189651</v>
      </c>
      <c r="AA363" t="s">
        <v>67</v>
      </c>
    </row>
    <row r="364" spans="1:27" x14ac:dyDescent="0.2">
      <c r="A364">
        <v>1421</v>
      </c>
      <c r="B364" t="s">
        <v>59</v>
      </c>
      <c r="D364">
        <v>2016</v>
      </c>
      <c r="E364">
        <v>1</v>
      </c>
      <c r="F364" s="52">
        <v>42461</v>
      </c>
      <c r="G364" t="s">
        <v>60</v>
      </c>
      <c r="H364" t="s">
        <v>490</v>
      </c>
      <c r="I364" t="s">
        <v>199</v>
      </c>
      <c r="J364" s="53">
        <v>-166.55</v>
      </c>
      <c r="K364" t="s">
        <v>63</v>
      </c>
      <c r="L364" t="s">
        <v>64</v>
      </c>
      <c r="M364" s="53">
        <v>0</v>
      </c>
      <c r="N364" t="s">
        <v>65</v>
      </c>
      <c r="O364" t="s">
        <v>58</v>
      </c>
      <c r="P364" t="s">
        <v>58</v>
      </c>
      <c r="Q364" t="s">
        <v>58</v>
      </c>
      <c r="R364" t="s">
        <v>58</v>
      </c>
      <c r="S364" t="s">
        <v>58</v>
      </c>
      <c r="T364" t="s">
        <v>58</v>
      </c>
      <c r="U364">
        <v>189115</v>
      </c>
      <c r="W364" t="s">
        <v>66</v>
      </c>
      <c r="X364">
        <v>189115</v>
      </c>
      <c r="AA364" t="s">
        <v>67</v>
      </c>
    </row>
    <row r="365" spans="1:27" x14ac:dyDescent="0.2">
      <c r="A365">
        <v>1421</v>
      </c>
      <c r="B365" t="s">
        <v>59</v>
      </c>
      <c r="D365">
        <v>2016</v>
      </c>
      <c r="E365">
        <v>1</v>
      </c>
      <c r="F365" s="52">
        <v>42461</v>
      </c>
      <c r="G365" t="s">
        <v>60</v>
      </c>
      <c r="H365" t="s">
        <v>491</v>
      </c>
      <c r="I365" t="s">
        <v>92</v>
      </c>
      <c r="J365" s="53">
        <v>-248.04</v>
      </c>
      <c r="K365" t="s">
        <v>63</v>
      </c>
      <c r="L365" t="s">
        <v>64</v>
      </c>
      <c r="M365" s="53">
        <v>0</v>
      </c>
      <c r="N365" t="s">
        <v>65</v>
      </c>
      <c r="O365" t="s">
        <v>58</v>
      </c>
      <c r="P365" t="s">
        <v>58</v>
      </c>
      <c r="Q365" t="s">
        <v>58</v>
      </c>
      <c r="R365" t="s">
        <v>58</v>
      </c>
      <c r="S365" t="s">
        <v>58</v>
      </c>
      <c r="T365" t="s">
        <v>58</v>
      </c>
      <c r="U365">
        <v>189607</v>
      </c>
      <c r="W365" t="s">
        <v>66</v>
      </c>
      <c r="X365">
        <v>189607</v>
      </c>
      <c r="AA365" t="s">
        <v>67</v>
      </c>
    </row>
    <row r="366" spans="1:27" x14ac:dyDescent="0.2">
      <c r="A366">
        <v>1421</v>
      </c>
      <c r="B366" t="s">
        <v>59</v>
      </c>
      <c r="D366">
        <v>2016</v>
      </c>
      <c r="E366">
        <v>1</v>
      </c>
      <c r="F366" s="52">
        <v>42461</v>
      </c>
      <c r="G366" t="s">
        <v>60</v>
      </c>
      <c r="H366" t="s">
        <v>492</v>
      </c>
      <c r="I366" t="s">
        <v>110</v>
      </c>
      <c r="J366" s="53">
        <v>-329.54</v>
      </c>
      <c r="K366" t="s">
        <v>63</v>
      </c>
      <c r="L366" t="s">
        <v>64</v>
      </c>
      <c r="M366" s="53">
        <v>0</v>
      </c>
      <c r="N366" t="s">
        <v>65</v>
      </c>
      <c r="O366" t="s">
        <v>58</v>
      </c>
      <c r="P366" t="s">
        <v>58</v>
      </c>
      <c r="Q366" t="s">
        <v>58</v>
      </c>
      <c r="R366" t="s">
        <v>58</v>
      </c>
      <c r="S366" t="s">
        <v>58</v>
      </c>
      <c r="T366" t="s">
        <v>58</v>
      </c>
      <c r="U366">
        <v>188977</v>
      </c>
      <c r="W366" t="s">
        <v>66</v>
      </c>
      <c r="X366">
        <v>188977</v>
      </c>
      <c r="AA366" t="s">
        <v>67</v>
      </c>
    </row>
    <row r="367" spans="1:27" x14ac:dyDescent="0.2">
      <c r="A367">
        <v>1421</v>
      </c>
      <c r="B367" t="s">
        <v>59</v>
      </c>
      <c r="D367">
        <v>2016</v>
      </c>
      <c r="E367">
        <v>1</v>
      </c>
      <c r="F367" s="52">
        <v>42461</v>
      </c>
      <c r="G367" t="s">
        <v>60</v>
      </c>
      <c r="H367" t="s">
        <v>493</v>
      </c>
      <c r="I367" t="s">
        <v>71</v>
      </c>
      <c r="J367" s="53">
        <v>-437.89</v>
      </c>
      <c r="K367" t="s">
        <v>63</v>
      </c>
      <c r="L367" t="s">
        <v>64</v>
      </c>
      <c r="M367" s="53">
        <v>0</v>
      </c>
      <c r="N367" t="s">
        <v>65</v>
      </c>
      <c r="O367" t="s">
        <v>58</v>
      </c>
      <c r="P367" t="s">
        <v>58</v>
      </c>
      <c r="Q367" t="s">
        <v>58</v>
      </c>
      <c r="R367" t="s">
        <v>58</v>
      </c>
      <c r="S367" t="s">
        <v>58</v>
      </c>
      <c r="T367" t="s">
        <v>58</v>
      </c>
      <c r="U367">
        <v>189414</v>
      </c>
      <c r="W367" t="s">
        <v>66</v>
      </c>
      <c r="X367">
        <v>189414</v>
      </c>
      <c r="AA367" t="s">
        <v>67</v>
      </c>
    </row>
    <row r="368" spans="1:27" x14ac:dyDescent="0.2">
      <c r="A368">
        <v>1421</v>
      </c>
      <c r="B368" t="s">
        <v>59</v>
      </c>
      <c r="D368">
        <v>2016</v>
      </c>
      <c r="E368">
        <v>1</v>
      </c>
      <c r="F368" s="52">
        <v>42461</v>
      </c>
      <c r="G368" t="s">
        <v>60</v>
      </c>
      <c r="H368" t="s">
        <v>494</v>
      </c>
      <c r="I368" t="s">
        <v>90</v>
      </c>
      <c r="J368" s="53">
        <v>-329.54</v>
      </c>
      <c r="K368" t="s">
        <v>63</v>
      </c>
      <c r="L368" t="s">
        <v>64</v>
      </c>
      <c r="M368" s="53">
        <v>0</v>
      </c>
      <c r="N368" t="s">
        <v>65</v>
      </c>
      <c r="O368" t="s">
        <v>58</v>
      </c>
      <c r="P368" t="s">
        <v>58</v>
      </c>
      <c r="Q368" t="s">
        <v>58</v>
      </c>
      <c r="R368" t="s">
        <v>58</v>
      </c>
      <c r="S368" t="s">
        <v>58</v>
      </c>
      <c r="T368" t="s">
        <v>58</v>
      </c>
      <c r="U368">
        <v>189269</v>
      </c>
      <c r="W368" t="s">
        <v>66</v>
      </c>
      <c r="X368">
        <v>189269</v>
      </c>
      <c r="AA368" t="s">
        <v>67</v>
      </c>
    </row>
    <row r="369" spans="1:27" x14ac:dyDescent="0.2">
      <c r="A369">
        <v>1421</v>
      </c>
      <c r="B369" t="s">
        <v>59</v>
      </c>
      <c r="D369">
        <v>2016</v>
      </c>
      <c r="E369">
        <v>1</v>
      </c>
      <c r="F369" s="52">
        <v>42461</v>
      </c>
      <c r="G369" t="s">
        <v>60</v>
      </c>
      <c r="H369" t="s">
        <v>495</v>
      </c>
      <c r="I369" t="s">
        <v>110</v>
      </c>
      <c r="J369" s="53">
        <v>-329.54</v>
      </c>
      <c r="K369" t="s">
        <v>63</v>
      </c>
      <c r="L369" t="s">
        <v>64</v>
      </c>
      <c r="M369" s="53">
        <v>0</v>
      </c>
      <c r="N369" t="s">
        <v>65</v>
      </c>
      <c r="O369" t="s">
        <v>58</v>
      </c>
      <c r="P369" t="s">
        <v>58</v>
      </c>
      <c r="Q369" t="s">
        <v>58</v>
      </c>
      <c r="R369" t="s">
        <v>58</v>
      </c>
      <c r="S369" t="s">
        <v>58</v>
      </c>
      <c r="T369" t="s">
        <v>58</v>
      </c>
      <c r="U369">
        <v>188990</v>
      </c>
      <c r="W369" t="s">
        <v>66</v>
      </c>
      <c r="X369">
        <v>188990</v>
      </c>
      <c r="AA369" t="s">
        <v>67</v>
      </c>
    </row>
    <row r="370" spans="1:27" x14ac:dyDescent="0.2">
      <c r="A370">
        <v>1421</v>
      </c>
      <c r="B370" t="s">
        <v>59</v>
      </c>
      <c r="D370">
        <v>2016</v>
      </c>
      <c r="E370">
        <v>1</v>
      </c>
      <c r="F370" s="52">
        <v>42461</v>
      </c>
      <c r="G370" t="s">
        <v>60</v>
      </c>
      <c r="H370" t="s">
        <v>496</v>
      </c>
      <c r="I370" t="s">
        <v>105</v>
      </c>
      <c r="J370" s="53">
        <v>-437.89</v>
      </c>
      <c r="K370" t="s">
        <v>63</v>
      </c>
      <c r="L370" t="s">
        <v>64</v>
      </c>
      <c r="M370" s="53">
        <v>0</v>
      </c>
      <c r="N370" t="s">
        <v>65</v>
      </c>
      <c r="O370" t="s">
        <v>58</v>
      </c>
      <c r="P370" t="s">
        <v>58</v>
      </c>
      <c r="Q370" t="s">
        <v>58</v>
      </c>
      <c r="R370" t="s">
        <v>58</v>
      </c>
      <c r="S370" t="s">
        <v>58</v>
      </c>
      <c r="T370" t="s">
        <v>58</v>
      </c>
      <c r="U370">
        <v>189021</v>
      </c>
      <c r="W370" t="s">
        <v>66</v>
      </c>
      <c r="X370">
        <v>189021</v>
      </c>
      <c r="AA370" t="s">
        <v>67</v>
      </c>
    </row>
    <row r="371" spans="1:27" x14ac:dyDescent="0.2">
      <c r="A371">
        <v>1421</v>
      </c>
      <c r="B371" t="s">
        <v>59</v>
      </c>
      <c r="D371">
        <v>2016</v>
      </c>
      <c r="E371">
        <v>1</v>
      </c>
      <c r="F371" s="52">
        <v>42461</v>
      </c>
      <c r="G371" t="s">
        <v>60</v>
      </c>
      <c r="H371" t="s">
        <v>497</v>
      </c>
      <c r="I371" t="s">
        <v>71</v>
      </c>
      <c r="J371" s="53">
        <v>-437.89</v>
      </c>
      <c r="K371" t="s">
        <v>63</v>
      </c>
      <c r="L371" t="s">
        <v>64</v>
      </c>
      <c r="M371" s="53">
        <v>0</v>
      </c>
      <c r="N371" t="s">
        <v>65</v>
      </c>
      <c r="O371" t="s">
        <v>58</v>
      </c>
      <c r="P371" t="s">
        <v>58</v>
      </c>
      <c r="Q371" t="s">
        <v>58</v>
      </c>
      <c r="R371" t="s">
        <v>58</v>
      </c>
      <c r="S371" t="s">
        <v>58</v>
      </c>
      <c r="T371" t="s">
        <v>58</v>
      </c>
      <c r="U371">
        <v>189331</v>
      </c>
      <c r="W371" t="s">
        <v>66</v>
      </c>
      <c r="X371">
        <v>189331</v>
      </c>
      <c r="AA371" t="s">
        <v>67</v>
      </c>
    </row>
    <row r="372" spans="1:27" x14ac:dyDescent="0.2">
      <c r="A372">
        <v>1421</v>
      </c>
      <c r="B372" t="s">
        <v>59</v>
      </c>
      <c r="D372">
        <v>2016</v>
      </c>
      <c r="E372">
        <v>1</v>
      </c>
      <c r="F372" s="52">
        <v>42461</v>
      </c>
      <c r="G372" t="s">
        <v>60</v>
      </c>
      <c r="H372" t="s">
        <v>498</v>
      </c>
      <c r="I372" t="s">
        <v>69</v>
      </c>
      <c r="J372" s="53">
        <v>-187.81</v>
      </c>
      <c r="K372" t="s">
        <v>63</v>
      </c>
      <c r="L372" t="s">
        <v>64</v>
      </c>
      <c r="M372" s="53">
        <v>0</v>
      </c>
      <c r="N372" t="s">
        <v>65</v>
      </c>
      <c r="O372" t="s">
        <v>58</v>
      </c>
      <c r="P372" t="s">
        <v>58</v>
      </c>
      <c r="Q372" t="s">
        <v>58</v>
      </c>
      <c r="R372" t="s">
        <v>58</v>
      </c>
      <c r="S372" t="s">
        <v>58</v>
      </c>
      <c r="T372" t="s">
        <v>58</v>
      </c>
      <c r="U372">
        <v>189440</v>
      </c>
      <c r="W372" t="s">
        <v>66</v>
      </c>
      <c r="X372">
        <v>189440</v>
      </c>
      <c r="AA372" t="s">
        <v>67</v>
      </c>
    </row>
    <row r="373" spans="1:27" x14ac:dyDescent="0.2">
      <c r="A373">
        <v>1421</v>
      </c>
      <c r="B373" t="s">
        <v>59</v>
      </c>
      <c r="D373">
        <v>2016</v>
      </c>
      <c r="E373">
        <v>1</v>
      </c>
      <c r="F373" s="52">
        <v>42461</v>
      </c>
      <c r="G373" t="s">
        <v>60</v>
      </c>
      <c r="H373" t="s">
        <v>499</v>
      </c>
      <c r="I373" t="s">
        <v>71</v>
      </c>
      <c r="J373" s="53">
        <v>-437.89</v>
      </c>
      <c r="K373" t="s">
        <v>63</v>
      </c>
      <c r="L373" t="s">
        <v>64</v>
      </c>
      <c r="M373" s="53">
        <v>0</v>
      </c>
      <c r="N373" t="s">
        <v>65</v>
      </c>
      <c r="O373" t="s">
        <v>58</v>
      </c>
      <c r="P373" t="s">
        <v>58</v>
      </c>
      <c r="Q373" t="s">
        <v>58</v>
      </c>
      <c r="R373" t="s">
        <v>58</v>
      </c>
      <c r="S373" t="s">
        <v>58</v>
      </c>
      <c r="T373" t="s">
        <v>58</v>
      </c>
      <c r="U373">
        <v>189426</v>
      </c>
      <c r="W373" t="s">
        <v>66</v>
      </c>
      <c r="X373">
        <v>189426</v>
      </c>
      <c r="AA373" t="s">
        <v>67</v>
      </c>
    </row>
    <row r="374" spans="1:27" x14ac:dyDescent="0.2">
      <c r="A374">
        <v>1421</v>
      </c>
      <c r="B374" t="s">
        <v>59</v>
      </c>
      <c r="D374">
        <v>2016</v>
      </c>
      <c r="E374">
        <v>1</v>
      </c>
      <c r="F374" s="52">
        <v>42461</v>
      </c>
      <c r="G374" t="s">
        <v>60</v>
      </c>
      <c r="H374" t="s">
        <v>500</v>
      </c>
      <c r="I374" t="s">
        <v>71</v>
      </c>
      <c r="J374" s="53">
        <v>-437.89</v>
      </c>
      <c r="K374" t="s">
        <v>63</v>
      </c>
      <c r="L374" t="s">
        <v>64</v>
      </c>
      <c r="M374" s="53">
        <v>0</v>
      </c>
      <c r="N374" t="s">
        <v>65</v>
      </c>
      <c r="O374" t="s">
        <v>58</v>
      </c>
      <c r="P374" t="s">
        <v>58</v>
      </c>
      <c r="Q374" t="s">
        <v>58</v>
      </c>
      <c r="R374" t="s">
        <v>58</v>
      </c>
      <c r="S374" t="s">
        <v>58</v>
      </c>
      <c r="T374" t="s">
        <v>58</v>
      </c>
      <c r="U374">
        <v>189250</v>
      </c>
      <c r="W374" t="s">
        <v>66</v>
      </c>
      <c r="X374">
        <v>189250</v>
      </c>
      <c r="AA374" t="s">
        <v>67</v>
      </c>
    </row>
    <row r="375" spans="1:27" x14ac:dyDescent="0.2">
      <c r="A375">
        <v>1421</v>
      </c>
      <c r="B375" t="s">
        <v>59</v>
      </c>
      <c r="D375">
        <v>2016</v>
      </c>
      <c r="E375">
        <v>1</v>
      </c>
      <c r="F375" s="52">
        <v>42461</v>
      </c>
      <c r="G375" t="s">
        <v>60</v>
      </c>
      <c r="H375" t="s">
        <v>501</v>
      </c>
      <c r="I375" t="s">
        <v>105</v>
      </c>
      <c r="J375" s="53">
        <v>-437.89</v>
      </c>
      <c r="K375" t="s">
        <v>63</v>
      </c>
      <c r="L375" t="s">
        <v>64</v>
      </c>
      <c r="M375" s="53">
        <v>0</v>
      </c>
      <c r="N375" t="s">
        <v>65</v>
      </c>
      <c r="O375" t="s">
        <v>58</v>
      </c>
      <c r="P375" t="s">
        <v>58</v>
      </c>
      <c r="Q375" t="s">
        <v>58</v>
      </c>
      <c r="R375" t="s">
        <v>58</v>
      </c>
      <c r="S375" t="s">
        <v>58</v>
      </c>
      <c r="T375" t="s">
        <v>58</v>
      </c>
      <c r="U375">
        <v>189031</v>
      </c>
      <c r="W375" t="s">
        <v>66</v>
      </c>
      <c r="X375">
        <v>189031</v>
      </c>
      <c r="AA375" t="s">
        <v>67</v>
      </c>
    </row>
    <row r="376" spans="1:27" x14ac:dyDescent="0.2">
      <c r="A376">
        <v>1421</v>
      </c>
      <c r="B376" t="s">
        <v>59</v>
      </c>
      <c r="D376">
        <v>2016</v>
      </c>
      <c r="E376">
        <v>1</v>
      </c>
      <c r="F376" s="52">
        <v>42461</v>
      </c>
      <c r="G376" t="s">
        <v>60</v>
      </c>
      <c r="H376" t="s">
        <v>502</v>
      </c>
      <c r="I376" t="s">
        <v>69</v>
      </c>
      <c r="J376" s="53">
        <v>-187.81</v>
      </c>
      <c r="K376" t="s">
        <v>63</v>
      </c>
      <c r="L376" t="s">
        <v>64</v>
      </c>
      <c r="M376" s="53">
        <v>0</v>
      </c>
      <c r="N376" t="s">
        <v>65</v>
      </c>
      <c r="O376" t="s">
        <v>58</v>
      </c>
      <c r="P376" t="s">
        <v>58</v>
      </c>
      <c r="Q376" t="s">
        <v>58</v>
      </c>
      <c r="R376" t="s">
        <v>58</v>
      </c>
      <c r="S376" t="s">
        <v>58</v>
      </c>
      <c r="T376" t="s">
        <v>58</v>
      </c>
      <c r="U376">
        <v>189411</v>
      </c>
      <c r="W376" t="s">
        <v>66</v>
      </c>
      <c r="X376">
        <v>189411</v>
      </c>
      <c r="AA376" t="s">
        <v>67</v>
      </c>
    </row>
    <row r="377" spans="1:27" x14ac:dyDescent="0.2">
      <c r="A377">
        <v>1421</v>
      </c>
      <c r="B377" t="s">
        <v>59</v>
      </c>
      <c r="D377">
        <v>2016</v>
      </c>
      <c r="E377">
        <v>1</v>
      </c>
      <c r="F377" s="52">
        <v>42461</v>
      </c>
      <c r="G377" t="s">
        <v>60</v>
      </c>
      <c r="H377" t="s">
        <v>503</v>
      </c>
      <c r="I377" t="s">
        <v>105</v>
      </c>
      <c r="J377" s="53">
        <v>-437.89</v>
      </c>
      <c r="K377" t="s">
        <v>63</v>
      </c>
      <c r="L377" t="s">
        <v>64</v>
      </c>
      <c r="M377" s="53">
        <v>0</v>
      </c>
      <c r="N377" t="s">
        <v>65</v>
      </c>
      <c r="O377" t="s">
        <v>58</v>
      </c>
      <c r="P377" t="s">
        <v>58</v>
      </c>
      <c r="Q377" t="s">
        <v>58</v>
      </c>
      <c r="R377" t="s">
        <v>58</v>
      </c>
      <c r="S377" t="s">
        <v>58</v>
      </c>
      <c r="T377" t="s">
        <v>58</v>
      </c>
      <c r="U377">
        <v>189058</v>
      </c>
      <c r="W377" t="s">
        <v>66</v>
      </c>
      <c r="X377">
        <v>189058</v>
      </c>
      <c r="AA377" t="s">
        <v>67</v>
      </c>
    </row>
    <row r="378" spans="1:27" x14ac:dyDescent="0.2">
      <c r="A378">
        <v>1421</v>
      </c>
      <c r="B378" t="s">
        <v>59</v>
      </c>
      <c r="D378">
        <v>2016</v>
      </c>
      <c r="E378">
        <v>1</v>
      </c>
      <c r="F378" s="52">
        <v>42461</v>
      </c>
      <c r="G378" t="s">
        <v>60</v>
      </c>
      <c r="H378" t="s">
        <v>504</v>
      </c>
      <c r="I378" t="s">
        <v>376</v>
      </c>
      <c r="J378" s="53">
        <v>-875.78</v>
      </c>
      <c r="K378" t="s">
        <v>63</v>
      </c>
      <c r="L378" t="s">
        <v>64</v>
      </c>
      <c r="M378" s="53">
        <v>0</v>
      </c>
      <c r="N378" t="s">
        <v>65</v>
      </c>
      <c r="O378" t="s">
        <v>58</v>
      </c>
      <c r="P378" t="s">
        <v>58</v>
      </c>
      <c r="Q378" t="s">
        <v>58</v>
      </c>
      <c r="R378" t="s">
        <v>58</v>
      </c>
      <c r="S378" t="s">
        <v>58</v>
      </c>
      <c r="T378" t="s">
        <v>58</v>
      </c>
      <c r="U378">
        <v>189078</v>
      </c>
      <c r="W378" t="s">
        <v>66</v>
      </c>
      <c r="X378">
        <v>189078</v>
      </c>
      <c r="AA378" t="s">
        <v>67</v>
      </c>
    </row>
    <row r="379" spans="1:27" x14ac:dyDescent="0.2">
      <c r="A379">
        <v>1421</v>
      </c>
      <c r="B379" t="s">
        <v>59</v>
      </c>
      <c r="D379">
        <v>2016</v>
      </c>
      <c r="E379">
        <v>1</v>
      </c>
      <c r="F379" s="52">
        <v>42461</v>
      </c>
      <c r="G379" t="s">
        <v>60</v>
      </c>
      <c r="H379" t="s">
        <v>505</v>
      </c>
      <c r="I379" t="s">
        <v>69</v>
      </c>
      <c r="J379" s="53">
        <v>-187.81</v>
      </c>
      <c r="K379" t="s">
        <v>63</v>
      </c>
      <c r="L379" t="s">
        <v>64</v>
      </c>
      <c r="M379" s="53">
        <v>0</v>
      </c>
      <c r="N379" t="s">
        <v>65</v>
      </c>
      <c r="O379" t="s">
        <v>58</v>
      </c>
      <c r="P379" t="s">
        <v>58</v>
      </c>
      <c r="Q379" t="s">
        <v>58</v>
      </c>
      <c r="R379" t="s">
        <v>58</v>
      </c>
      <c r="S379" t="s">
        <v>58</v>
      </c>
      <c r="T379" t="s">
        <v>58</v>
      </c>
      <c r="U379">
        <v>189481</v>
      </c>
      <c r="W379" t="s">
        <v>66</v>
      </c>
      <c r="X379">
        <v>189481</v>
      </c>
      <c r="AA379" t="s">
        <v>67</v>
      </c>
    </row>
    <row r="380" spans="1:27" x14ac:dyDescent="0.2">
      <c r="A380">
        <v>1421</v>
      </c>
      <c r="B380" t="s">
        <v>59</v>
      </c>
      <c r="D380">
        <v>2016</v>
      </c>
      <c r="E380">
        <v>1</v>
      </c>
      <c r="F380" s="52">
        <v>42461</v>
      </c>
      <c r="G380" t="s">
        <v>60</v>
      </c>
      <c r="H380" t="s">
        <v>506</v>
      </c>
      <c r="I380" t="s">
        <v>71</v>
      </c>
      <c r="J380" s="53">
        <v>-437.89</v>
      </c>
      <c r="K380" t="s">
        <v>63</v>
      </c>
      <c r="L380" t="s">
        <v>64</v>
      </c>
      <c r="M380" s="53">
        <v>0</v>
      </c>
      <c r="N380" t="s">
        <v>65</v>
      </c>
      <c r="O380" t="s">
        <v>58</v>
      </c>
      <c r="P380" t="s">
        <v>58</v>
      </c>
      <c r="Q380" t="s">
        <v>58</v>
      </c>
      <c r="R380" t="s">
        <v>58</v>
      </c>
      <c r="S380" t="s">
        <v>58</v>
      </c>
      <c r="T380" t="s">
        <v>58</v>
      </c>
      <c r="U380">
        <v>189241</v>
      </c>
      <c r="W380" t="s">
        <v>66</v>
      </c>
      <c r="X380">
        <v>189241</v>
      </c>
      <c r="AA380" t="s">
        <v>67</v>
      </c>
    </row>
    <row r="381" spans="1:27" x14ac:dyDescent="0.2">
      <c r="A381">
        <v>1421</v>
      </c>
      <c r="B381" t="s">
        <v>59</v>
      </c>
      <c r="D381">
        <v>2016</v>
      </c>
      <c r="E381">
        <v>1</v>
      </c>
      <c r="F381" s="52">
        <v>42461</v>
      </c>
      <c r="G381" t="s">
        <v>60</v>
      </c>
      <c r="H381" t="s">
        <v>507</v>
      </c>
      <c r="I381" t="s">
        <v>105</v>
      </c>
      <c r="J381" s="53">
        <v>-437.89</v>
      </c>
      <c r="K381" t="s">
        <v>63</v>
      </c>
      <c r="L381" t="s">
        <v>64</v>
      </c>
      <c r="M381" s="53">
        <v>0</v>
      </c>
      <c r="N381" t="s">
        <v>65</v>
      </c>
      <c r="O381" t="s">
        <v>58</v>
      </c>
      <c r="P381" t="s">
        <v>58</v>
      </c>
      <c r="Q381" t="s">
        <v>58</v>
      </c>
      <c r="R381" t="s">
        <v>58</v>
      </c>
      <c r="S381" t="s">
        <v>58</v>
      </c>
      <c r="T381" t="s">
        <v>58</v>
      </c>
      <c r="U381">
        <v>189039</v>
      </c>
      <c r="W381" t="s">
        <v>66</v>
      </c>
      <c r="X381">
        <v>189039</v>
      </c>
      <c r="AA381" t="s">
        <v>67</v>
      </c>
    </row>
    <row r="382" spans="1:27" x14ac:dyDescent="0.2">
      <c r="A382">
        <v>1421</v>
      </c>
      <c r="B382" t="s">
        <v>59</v>
      </c>
      <c r="D382">
        <v>2016</v>
      </c>
      <c r="E382">
        <v>1</v>
      </c>
      <c r="F382" s="52">
        <v>42461</v>
      </c>
      <c r="G382" t="s">
        <v>60</v>
      </c>
      <c r="H382" t="s">
        <v>508</v>
      </c>
      <c r="I382" t="s">
        <v>62</v>
      </c>
      <c r="J382" s="53">
        <v>-166.55</v>
      </c>
      <c r="K382" t="s">
        <v>63</v>
      </c>
      <c r="L382" t="s">
        <v>64</v>
      </c>
      <c r="M382" s="53">
        <v>0</v>
      </c>
      <c r="N382" t="s">
        <v>65</v>
      </c>
      <c r="O382" t="s">
        <v>58</v>
      </c>
      <c r="P382" t="s">
        <v>58</v>
      </c>
      <c r="Q382" t="s">
        <v>58</v>
      </c>
      <c r="R382" t="s">
        <v>58</v>
      </c>
      <c r="S382" t="s">
        <v>58</v>
      </c>
      <c r="T382" t="s">
        <v>58</v>
      </c>
      <c r="U382">
        <v>189412</v>
      </c>
      <c r="W382" t="s">
        <v>66</v>
      </c>
      <c r="X382">
        <v>189412</v>
      </c>
      <c r="AA382" t="s">
        <v>67</v>
      </c>
    </row>
    <row r="383" spans="1:27" x14ac:dyDescent="0.2">
      <c r="A383">
        <v>1421</v>
      </c>
      <c r="B383" t="s">
        <v>59</v>
      </c>
      <c r="D383">
        <v>2016</v>
      </c>
      <c r="E383">
        <v>1</v>
      </c>
      <c r="F383" s="52">
        <v>42461</v>
      </c>
      <c r="G383" t="s">
        <v>60</v>
      </c>
      <c r="H383" t="s">
        <v>509</v>
      </c>
      <c r="I383" t="s">
        <v>199</v>
      </c>
      <c r="J383" s="53">
        <v>-166.55</v>
      </c>
      <c r="K383" t="s">
        <v>63</v>
      </c>
      <c r="L383" t="s">
        <v>64</v>
      </c>
      <c r="M383" s="53">
        <v>0</v>
      </c>
      <c r="N383" t="s">
        <v>65</v>
      </c>
      <c r="O383" t="s">
        <v>58</v>
      </c>
      <c r="P383" t="s">
        <v>58</v>
      </c>
      <c r="Q383" t="s">
        <v>58</v>
      </c>
      <c r="R383" t="s">
        <v>58</v>
      </c>
      <c r="S383" t="s">
        <v>58</v>
      </c>
      <c r="T383" t="s">
        <v>58</v>
      </c>
      <c r="U383">
        <v>189189</v>
      </c>
      <c r="W383" t="s">
        <v>66</v>
      </c>
      <c r="X383">
        <v>189189</v>
      </c>
      <c r="AA383" t="s">
        <v>67</v>
      </c>
    </row>
    <row r="384" spans="1:27" x14ac:dyDescent="0.2">
      <c r="A384">
        <v>1421</v>
      </c>
      <c r="B384" t="s">
        <v>59</v>
      </c>
      <c r="D384">
        <v>2016</v>
      </c>
      <c r="E384">
        <v>1</v>
      </c>
      <c r="F384" s="52">
        <v>42461</v>
      </c>
      <c r="G384" t="s">
        <v>60</v>
      </c>
      <c r="H384" t="s">
        <v>510</v>
      </c>
      <c r="I384" t="s">
        <v>123</v>
      </c>
      <c r="J384" s="53">
        <v>-166.55</v>
      </c>
      <c r="K384" t="s">
        <v>63</v>
      </c>
      <c r="L384" t="s">
        <v>64</v>
      </c>
      <c r="M384" s="53">
        <v>0</v>
      </c>
      <c r="N384" t="s">
        <v>65</v>
      </c>
      <c r="O384" t="s">
        <v>58</v>
      </c>
      <c r="P384" t="s">
        <v>58</v>
      </c>
      <c r="Q384" t="s">
        <v>58</v>
      </c>
      <c r="R384" t="s">
        <v>58</v>
      </c>
      <c r="S384" t="s">
        <v>58</v>
      </c>
      <c r="T384" t="s">
        <v>58</v>
      </c>
      <c r="U384">
        <v>188918</v>
      </c>
      <c r="W384" t="s">
        <v>66</v>
      </c>
      <c r="X384">
        <v>188918</v>
      </c>
      <c r="AA384" t="s">
        <v>67</v>
      </c>
    </row>
    <row r="385" spans="1:27" x14ac:dyDescent="0.2">
      <c r="A385">
        <v>1421</v>
      </c>
      <c r="B385" t="s">
        <v>59</v>
      </c>
      <c r="D385">
        <v>2016</v>
      </c>
      <c r="E385">
        <v>1</v>
      </c>
      <c r="F385" s="52">
        <v>42461</v>
      </c>
      <c r="G385" t="s">
        <v>60</v>
      </c>
      <c r="H385" t="s">
        <v>511</v>
      </c>
      <c r="I385" t="s">
        <v>90</v>
      </c>
      <c r="J385" s="53">
        <v>-329.54</v>
      </c>
      <c r="K385" t="s">
        <v>63</v>
      </c>
      <c r="L385" t="s">
        <v>64</v>
      </c>
      <c r="M385" s="53">
        <v>0</v>
      </c>
      <c r="N385" t="s">
        <v>65</v>
      </c>
      <c r="O385" t="s">
        <v>58</v>
      </c>
      <c r="P385" t="s">
        <v>58</v>
      </c>
      <c r="Q385" t="s">
        <v>58</v>
      </c>
      <c r="R385" t="s">
        <v>58</v>
      </c>
      <c r="S385" t="s">
        <v>58</v>
      </c>
      <c r="T385" t="s">
        <v>58</v>
      </c>
      <c r="U385">
        <v>189464</v>
      </c>
      <c r="W385" t="s">
        <v>66</v>
      </c>
      <c r="X385">
        <v>189464</v>
      </c>
      <c r="AA385" t="s">
        <v>67</v>
      </c>
    </row>
    <row r="386" spans="1:27" x14ac:dyDescent="0.2">
      <c r="A386">
        <v>1421</v>
      </c>
      <c r="B386" t="s">
        <v>59</v>
      </c>
      <c r="D386">
        <v>2016</v>
      </c>
      <c r="E386">
        <v>1</v>
      </c>
      <c r="F386" s="52">
        <v>42461</v>
      </c>
      <c r="G386" t="s">
        <v>60</v>
      </c>
      <c r="H386" t="s">
        <v>512</v>
      </c>
      <c r="I386" t="s">
        <v>69</v>
      </c>
      <c r="J386" s="53">
        <v>-187.81</v>
      </c>
      <c r="K386" t="s">
        <v>63</v>
      </c>
      <c r="L386" t="s">
        <v>64</v>
      </c>
      <c r="M386" s="53">
        <v>0</v>
      </c>
      <c r="N386" t="s">
        <v>65</v>
      </c>
      <c r="O386" t="s">
        <v>58</v>
      </c>
      <c r="P386" t="s">
        <v>58</v>
      </c>
      <c r="Q386" t="s">
        <v>58</v>
      </c>
      <c r="R386" t="s">
        <v>58</v>
      </c>
      <c r="S386" t="s">
        <v>58</v>
      </c>
      <c r="T386" t="s">
        <v>58</v>
      </c>
      <c r="U386">
        <v>189128</v>
      </c>
      <c r="W386" t="s">
        <v>66</v>
      </c>
      <c r="X386">
        <v>189128</v>
      </c>
      <c r="AA386" t="s">
        <v>67</v>
      </c>
    </row>
    <row r="387" spans="1:27" x14ac:dyDescent="0.2">
      <c r="A387">
        <v>1421</v>
      </c>
      <c r="B387" t="s">
        <v>59</v>
      </c>
      <c r="D387">
        <v>2016</v>
      </c>
      <c r="E387">
        <v>1</v>
      </c>
      <c r="F387" s="52">
        <v>42461</v>
      </c>
      <c r="G387" t="s">
        <v>60</v>
      </c>
      <c r="H387" t="s">
        <v>513</v>
      </c>
      <c r="I387" t="s">
        <v>62</v>
      </c>
      <c r="J387" s="53">
        <v>-166.55</v>
      </c>
      <c r="K387" t="s">
        <v>63</v>
      </c>
      <c r="L387" t="s">
        <v>64</v>
      </c>
      <c r="M387" s="53">
        <v>0</v>
      </c>
      <c r="N387" t="s">
        <v>65</v>
      </c>
      <c r="O387" t="s">
        <v>58</v>
      </c>
      <c r="P387" t="s">
        <v>58</v>
      </c>
      <c r="Q387" t="s">
        <v>58</v>
      </c>
      <c r="R387" t="s">
        <v>58</v>
      </c>
      <c r="S387" t="s">
        <v>58</v>
      </c>
      <c r="T387" t="s">
        <v>58</v>
      </c>
      <c r="U387">
        <v>189254</v>
      </c>
      <c r="W387" t="s">
        <v>66</v>
      </c>
      <c r="X387">
        <v>189254</v>
      </c>
      <c r="AA387" t="s">
        <v>67</v>
      </c>
    </row>
    <row r="388" spans="1:27" x14ac:dyDescent="0.2">
      <c r="A388">
        <v>1421</v>
      </c>
      <c r="B388" t="s">
        <v>59</v>
      </c>
      <c r="D388">
        <v>2016</v>
      </c>
      <c r="E388">
        <v>1</v>
      </c>
      <c r="F388" s="52">
        <v>42461</v>
      </c>
      <c r="G388" t="s">
        <v>60</v>
      </c>
      <c r="H388" t="s">
        <v>514</v>
      </c>
      <c r="I388" t="s">
        <v>71</v>
      </c>
      <c r="J388" s="53">
        <v>-437.89</v>
      </c>
      <c r="K388" t="s">
        <v>63</v>
      </c>
      <c r="L388" t="s">
        <v>64</v>
      </c>
      <c r="M388" s="53">
        <v>0</v>
      </c>
      <c r="N388" t="s">
        <v>65</v>
      </c>
      <c r="O388" t="s">
        <v>58</v>
      </c>
      <c r="P388" t="s">
        <v>58</v>
      </c>
      <c r="Q388" t="s">
        <v>58</v>
      </c>
      <c r="R388" t="s">
        <v>58</v>
      </c>
      <c r="S388" t="s">
        <v>58</v>
      </c>
      <c r="T388" t="s">
        <v>58</v>
      </c>
      <c r="U388">
        <v>189363</v>
      </c>
      <c r="W388" t="s">
        <v>66</v>
      </c>
      <c r="X388">
        <v>189363</v>
      </c>
      <c r="AA388" t="s">
        <v>67</v>
      </c>
    </row>
    <row r="389" spans="1:27" x14ac:dyDescent="0.2">
      <c r="A389">
        <v>1421</v>
      </c>
      <c r="B389" t="s">
        <v>59</v>
      </c>
      <c r="D389">
        <v>2016</v>
      </c>
      <c r="E389">
        <v>1</v>
      </c>
      <c r="F389" s="52">
        <v>42461</v>
      </c>
      <c r="G389" t="s">
        <v>60</v>
      </c>
      <c r="H389" t="s">
        <v>515</v>
      </c>
      <c r="I389" t="s">
        <v>69</v>
      </c>
      <c r="J389" s="53">
        <v>-187.81</v>
      </c>
      <c r="K389" t="s">
        <v>63</v>
      </c>
      <c r="L389" t="s">
        <v>64</v>
      </c>
      <c r="M389" s="53">
        <v>0</v>
      </c>
      <c r="N389" t="s">
        <v>65</v>
      </c>
      <c r="O389" t="s">
        <v>58</v>
      </c>
      <c r="P389" t="s">
        <v>58</v>
      </c>
      <c r="Q389" t="s">
        <v>58</v>
      </c>
      <c r="R389" t="s">
        <v>58</v>
      </c>
      <c r="S389" t="s">
        <v>58</v>
      </c>
      <c r="T389" t="s">
        <v>58</v>
      </c>
      <c r="U389">
        <v>189244</v>
      </c>
      <c r="W389" t="s">
        <v>66</v>
      </c>
      <c r="X389">
        <v>189244</v>
      </c>
      <c r="AA389" t="s">
        <v>67</v>
      </c>
    </row>
    <row r="390" spans="1:27" x14ac:dyDescent="0.2">
      <c r="A390">
        <v>1421</v>
      </c>
      <c r="B390" t="s">
        <v>59</v>
      </c>
      <c r="D390">
        <v>2016</v>
      </c>
      <c r="E390">
        <v>1</v>
      </c>
      <c r="F390" s="52">
        <v>42461</v>
      </c>
      <c r="G390" t="s">
        <v>60</v>
      </c>
      <c r="H390" t="s">
        <v>516</v>
      </c>
      <c r="I390" t="s">
        <v>110</v>
      </c>
      <c r="J390" s="53">
        <v>-329.54</v>
      </c>
      <c r="K390" t="s">
        <v>63</v>
      </c>
      <c r="L390" t="s">
        <v>64</v>
      </c>
      <c r="M390" s="53">
        <v>0</v>
      </c>
      <c r="N390" t="s">
        <v>65</v>
      </c>
      <c r="O390" t="s">
        <v>58</v>
      </c>
      <c r="P390" t="s">
        <v>58</v>
      </c>
      <c r="Q390" t="s">
        <v>58</v>
      </c>
      <c r="R390" t="s">
        <v>58</v>
      </c>
      <c r="S390" t="s">
        <v>58</v>
      </c>
      <c r="T390" t="s">
        <v>58</v>
      </c>
      <c r="U390">
        <v>189008</v>
      </c>
      <c r="W390" t="s">
        <v>66</v>
      </c>
      <c r="X390">
        <v>189008</v>
      </c>
      <c r="AA390" t="s">
        <v>67</v>
      </c>
    </row>
    <row r="391" spans="1:27" x14ac:dyDescent="0.2">
      <c r="A391">
        <v>1421</v>
      </c>
      <c r="B391" t="s">
        <v>59</v>
      </c>
      <c r="D391">
        <v>2016</v>
      </c>
      <c r="E391">
        <v>1</v>
      </c>
      <c r="F391" s="52">
        <v>42461</v>
      </c>
      <c r="G391" t="s">
        <v>60</v>
      </c>
      <c r="H391" t="s">
        <v>517</v>
      </c>
      <c r="I391" t="s">
        <v>110</v>
      </c>
      <c r="J391" s="53">
        <v>-329.54</v>
      </c>
      <c r="K391" t="s">
        <v>63</v>
      </c>
      <c r="L391" t="s">
        <v>64</v>
      </c>
      <c r="M391" s="53">
        <v>0</v>
      </c>
      <c r="N391" t="s">
        <v>65</v>
      </c>
      <c r="O391" t="s">
        <v>58</v>
      </c>
      <c r="P391" t="s">
        <v>58</v>
      </c>
      <c r="Q391" t="s">
        <v>58</v>
      </c>
      <c r="R391" t="s">
        <v>58</v>
      </c>
      <c r="S391" t="s">
        <v>58</v>
      </c>
      <c r="T391" t="s">
        <v>58</v>
      </c>
      <c r="U391">
        <v>188993</v>
      </c>
      <c r="W391" t="s">
        <v>66</v>
      </c>
      <c r="X391">
        <v>188993</v>
      </c>
      <c r="AA391" t="s">
        <v>67</v>
      </c>
    </row>
    <row r="392" spans="1:27" x14ac:dyDescent="0.2">
      <c r="A392">
        <v>1421</v>
      </c>
      <c r="B392" t="s">
        <v>59</v>
      </c>
      <c r="D392">
        <v>2016</v>
      </c>
      <c r="E392">
        <v>1</v>
      </c>
      <c r="F392" s="52">
        <v>42461</v>
      </c>
      <c r="G392" t="s">
        <v>60</v>
      </c>
      <c r="H392" t="s">
        <v>518</v>
      </c>
      <c r="I392" t="s">
        <v>71</v>
      </c>
      <c r="J392" s="53">
        <v>-437.89</v>
      </c>
      <c r="K392" t="s">
        <v>63</v>
      </c>
      <c r="L392" t="s">
        <v>64</v>
      </c>
      <c r="M392" s="53">
        <v>0</v>
      </c>
      <c r="N392" t="s">
        <v>65</v>
      </c>
      <c r="O392" t="s">
        <v>58</v>
      </c>
      <c r="P392" t="s">
        <v>58</v>
      </c>
      <c r="Q392" t="s">
        <v>58</v>
      </c>
      <c r="R392" t="s">
        <v>58</v>
      </c>
      <c r="S392" t="s">
        <v>58</v>
      </c>
      <c r="T392" t="s">
        <v>58</v>
      </c>
      <c r="U392">
        <v>189342</v>
      </c>
      <c r="W392" t="s">
        <v>66</v>
      </c>
      <c r="X392">
        <v>189342</v>
      </c>
      <c r="AA392" t="s">
        <v>67</v>
      </c>
    </row>
    <row r="393" spans="1:27" x14ac:dyDescent="0.2">
      <c r="A393">
        <v>1421</v>
      </c>
      <c r="B393" t="s">
        <v>59</v>
      </c>
      <c r="D393">
        <v>2016</v>
      </c>
      <c r="E393">
        <v>1</v>
      </c>
      <c r="F393" s="52">
        <v>42461</v>
      </c>
      <c r="G393" t="s">
        <v>60</v>
      </c>
      <c r="H393" t="s">
        <v>519</v>
      </c>
      <c r="I393" t="s">
        <v>71</v>
      </c>
      <c r="J393" s="53">
        <v>-437.89</v>
      </c>
      <c r="K393" t="s">
        <v>63</v>
      </c>
      <c r="L393" t="s">
        <v>64</v>
      </c>
      <c r="M393" s="53">
        <v>0</v>
      </c>
      <c r="N393" t="s">
        <v>65</v>
      </c>
      <c r="O393" t="s">
        <v>58</v>
      </c>
      <c r="P393" t="s">
        <v>58</v>
      </c>
      <c r="Q393" t="s">
        <v>58</v>
      </c>
      <c r="R393" t="s">
        <v>58</v>
      </c>
      <c r="S393" t="s">
        <v>58</v>
      </c>
      <c r="T393" t="s">
        <v>58</v>
      </c>
      <c r="U393">
        <v>189571</v>
      </c>
      <c r="W393" t="s">
        <v>66</v>
      </c>
      <c r="X393">
        <v>189571</v>
      </c>
      <c r="AA393" t="s">
        <v>67</v>
      </c>
    </row>
    <row r="394" spans="1:27" x14ac:dyDescent="0.2">
      <c r="A394">
        <v>1421</v>
      </c>
      <c r="B394" t="s">
        <v>59</v>
      </c>
      <c r="D394">
        <v>2016</v>
      </c>
      <c r="E394">
        <v>1</v>
      </c>
      <c r="F394" s="52">
        <v>42461</v>
      </c>
      <c r="G394" t="s">
        <v>60</v>
      </c>
      <c r="H394" t="s">
        <v>520</v>
      </c>
      <c r="I394" t="s">
        <v>123</v>
      </c>
      <c r="J394" s="53">
        <v>-166.55</v>
      </c>
      <c r="K394" t="s">
        <v>63</v>
      </c>
      <c r="L394" t="s">
        <v>64</v>
      </c>
      <c r="M394" s="53">
        <v>0</v>
      </c>
      <c r="N394" t="s">
        <v>65</v>
      </c>
      <c r="O394" t="s">
        <v>58</v>
      </c>
      <c r="P394" t="s">
        <v>58</v>
      </c>
      <c r="Q394" t="s">
        <v>58</v>
      </c>
      <c r="R394" t="s">
        <v>58</v>
      </c>
      <c r="S394" t="s">
        <v>58</v>
      </c>
      <c r="T394" t="s">
        <v>58</v>
      </c>
      <c r="U394">
        <v>188921</v>
      </c>
      <c r="W394" t="s">
        <v>66</v>
      </c>
      <c r="X394">
        <v>188921</v>
      </c>
      <c r="AA394" t="s">
        <v>67</v>
      </c>
    </row>
    <row r="395" spans="1:27" x14ac:dyDescent="0.2">
      <c r="A395">
        <v>1421</v>
      </c>
      <c r="B395" t="s">
        <v>59</v>
      </c>
      <c r="D395">
        <v>2016</v>
      </c>
      <c r="E395">
        <v>1</v>
      </c>
      <c r="F395" s="52">
        <v>42461</v>
      </c>
      <c r="G395" t="s">
        <v>60</v>
      </c>
      <c r="H395" t="s">
        <v>521</v>
      </c>
      <c r="I395" t="s">
        <v>90</v>
      </c>
      <c r="J395" s="53">
        <v>-329.54</v>
      </c>
      <c r="K395" t="s">
        <v>63</v>
      </c>
      <c r="L395" t="s">
        <v>64</v>
      </c>
      <c r="M395" s="53">
        <v>0</v>
      </c>
      <c r="N395" t="s">
        <v>65</v>
      </c>
      <c r="O395" t="s">
        <v>58</v>
      </c>
      <c r="P395" t="s">
        <v>58</v>
      </c>
      <c r="Q395" t="s">
        <v>58</v>
      </c>
      <c r="R395" t="s">
        <v>58</v>
      </c>
      <c r="S395" t="s">
        <v>58</v>
      </c>
      <c r="T395" t="s">
        <v>58</v>
      </c>
      <c r="U395">
        <v>189109</v>
      </c>
      <c r="W395" t="s">
        <v>66</v>
      </c>
      <c r="X395">
        <v>189109</v>
      </c>
      <c r="AA395" t="s">
        <v>67</v>
      </c>
    </row>
    <row r="396" spans="1:27" x14ac:dyDescent="0.2">
      <c r="A396">
        <v>1421</v>
      </c>
      <c r="B396" t="s">
        <v>59</v>
      </c>
      <c r="D396">
        <v>2016</v>
      </c>
      <c r="E396">
        <v>1</v>
      </c>
      <c r="F396" s="52">
        <v>42461</v>
      </c>
      <c r="G396" t="s">
        <v>60</v>
      </c>
      <c r="H396" t="s">
        <v>522</v>
      </c>
      <c r="I396" t="s">
        <v>71</v>
      </c>
      <c r="J396" s="53">
        <v>-865.67</v>
      </c>
      <c r="K396" t="s">
        <v>63</v>
      </c>
      <c r="L396" t="s">
        <v>64</v>
      </c>
      <c r="M396" s="53">
        <v>0</v>
      </c>
      <c r="N396" t="s">
        <v>65</v>
      </c>
      <c r="O396" t="s">
        <v>58</v>
      </c>
      <c r="P396" t="s">
        <v>58</v>
      </c>
      <c r="Q396" t="s">
        <v>58</v>
      </c>
      <c r="R396" t="s">
        <v>58</v>
      </c>
      <c r="S396" t="s">
        <v>58</v>
      </c>
      <c r="T396" t="s">
        <v>58</v>
      </c>
      <c r="U396">
        <v>189237</v>
      </c>
      <c r="W396" t="s">
        <v>66</v>
      </c>
      <c r="X396">
        <v>189237</v>
      </c>
      <c r="AA396" t="s">
        <v>67</v>
      </c>
    </row>
    <row r="397" spans="1:27" x14ac:dyDescent="0.2">
      <c r="A397">
        <v>1421</v>
      </c>
      <c r="B397" t="s">
        <v>59</v>
      </c>
      <c r="D397">
        <v>2016</v>
      </c>
      <c r="E397">
        <v>1</v>
      </c>
      <c r="F397" s="52">
        <v>42461</v>
      </c>
      <c r="G397" t="s">
        <v>60</v>
      </c>
      <c r="H397" t="s">
        <v>523</v>
      </c>
      <c r="I397" t="s">
        <v>71</v>
      </c>
      <c r="J397" s="53">
        <v>-437.89</v>
      </c>
      <c r="K397" t="s">
        <v>63</v>
      </c>
      <c r="L397" t="s">
        <v>64</v>
      </c>
      <c r="M397" s="53">
        <v>0</v>
      </c>
      <c r="N397" t="s">
        <v>65</v>
      </c>
      <c r="O397" t="s">
        <v>58</v>
      </c>
      <c r="P397" t="s">
        <v>58</v>
      </c>
      <c r="Q397" t="s">
        <v>58</v>
      </c>
      <c r="R397" t="s">
        <v>58</v>
      </c>
      <c r="S397" t="s">
        <v>58</v>
      </c>
      <c r="T397" t="s">
        <v>58</v>
      </c>
      <c r="U397">
        <v>189407</v>
      </c>
      <c r="W397" t="s">
        <v>66</v>
      </c>
      <c r="X397">
        <v>189407</v>
      </c>
      <c r="AA397" t="s">
        <v>67</v>
      </c>
    </row>
    <row r="398" spans="1:27" x14ac:dyDescent="0.2">
      <c r="A398">
        <v>1421</v>
      </c>
      <c r="B398" t="s">
        <v>59</v>
      </c>
      <c r="D398">
        <v>2016</v>
      </c>
      <c r="E398">
        <v>1</v>
      </c>
      <c r="F398" s="52">
        <v>42461</v>
      </c>
      <c r="G398" t="s">
        <v>60</v>
      </c>
      <c r="H398" t="s">
        <v>524</v>
      </c>
      <c r="I398" t="s">
        <v>123</v>
      </c>
      <c r="J398" s="53">
        <v>-166.55</v>
      </c>
      <c r="K398" t="s">
        <v>63</v>
      </c>
      <c r="L398" t="s">
        <v>64</v>
      </c>
      <c r="M398" s="53">
        <v>0</v>
      </c>
      <c r="N398" t="s">
        <v>65</v>
      </c>
      <c r="O398" t="s">
        <v>58</v>
      </c>
      <c r="P398" t="s">
        <v>58</v>
      </c>
      <c r="Q398" t="s">
        <v>58</v>
      </c>
      <c r="R398" t="s">
        <v>58</v>
      </c>
      <c r="S398" t="s">
        <v>58</v>
      </c>
      <c r="T398" t="s">
        <v>58</v>
      </c>
      <c r="U398">
        <v>188924</v>
      </c>
      <c r="W398" t="s">
        <v>66</v>
      </c>
      <c r="X398">
        <v>188924</v>
      </c>
      <c r="AA398" t="s">
        <v>67</v>
      </c>
    </row>
    <row r="399" spans="1:27" x14ac:dyDescent="0.2">
      <c r="A399">
        <v>1421</v>
      </c>
      <c r="B399" t="s">
        <v>59</v>
      </c>
      <c r="D399">
        <v>2016</v>
      </c>
      <c r="E399">
        <v>1</v>
      </c>
      <c r="F399" s="52">
        <v>42461</v>
      </c>
      <c r="G399" t="s">
        <v>60</v>
      </c>
      <c r="H399" t="s">
        <v>525</v>
      </c>
      <c r="I399" t="s">
        <v>62</v>
      </c>
      <c r="J399" s="53">
        <v>-166.55</v>
      </c>
      <c r="K399" t="s">
        <v>63</v>
      </c>
      <c r="L399" t="s">
        <v>64</v>
      </c>
      <c r="M399" s="53">
        <v>0</v>
      </c>
      <c r="N399" t="s">
        <v>65</v>
      </c>
      <c r="O399" t="s">
        <v>58</v>
      </c>
      <c r="P399" t="s">
        <v>58</v>
      </c>
      <c r="Q399" t="s">
        <v>58</v>
      </c>
      <c r="R399" t="s">
        <v>58</v>
      </c>
      <c r="S399" t="s">
        <v>58</v>
      </c>
      <c r="T399" t="s">
        <v>58</v>
      </c>
      <c r="U399">
        <v>189318</v>
      </c>
      <c r="W399" t="s">
        <v>66</v>
      </c>
      <c r="X399">
        <v>189318</v>
      </c>
      <c r="AA399" t="s">
        <v>67</v>
      </c>
    </row>
    <row r="400" spans="1:27" x14ac:dyDescent="0.2">
      <c r="A400">
        <v>1421</v>
      </c>
      <c r="B400" t="s">
        <v>59</v>
      </c>
      <c r="D400">
        <v>2016</v>
      </c>
      <c r="E400">
        <v>1</v>
      </c>
      <c r="F400" s="52">
        <v>42461</v>
      </c>
      <c r="G400" t="s">
        <v>60</v>
      </c>
      <c r="H400" t="s">
        <v>526</v>
      </c>
      <c r="I400" t="s">
        <v>62</v>
      </c>
      <c r="J400" s="53">
        <v>-166.55</v>
      </c>
      <c r="K400" t="s">
        <v>63</v>
      </c>
      <c r="L400" t="s">
        <v>64</v>
      </c>
      <c r="M400" s="53">
        <v>0</v>
      </c>
      <c r="N400" t="s">
        <v>65</v>
      </c>
      <c r="O400" t="s">
        <v>58</v>
      </c>
      <c r="P400" t="s">
        <v>58</v>
      </c>
      <c r="Q400" t="s">
        <v>58</v>
      </c>
      <c r="R400" t="s">
        <v>58</v>
      </c>
      <c r="S400" t="s">
        <v>58</v>
      </c>
      <c r="T400" t="s">
        <v>58</v>
      </c>
      <c r="U400">
        <v>189299</v>
      </c>
      <c r="W400" t="s">
        <v>66</v>
      </c>
      <c r="X400">
        <v>189299</v>
      </c>
      <c r="AA400" t="s">
        <v>67</v>
      </c>
    </row>
    <row r="401" spans="1:27" x14ac:dyDescent="0.2">
      <c r="A401">
        <v>1421</v>
      </c>
      <c r="B401" t="s">
        <v>59</v>
      </c>
      <c r="D401">
        <v>2016</v>
      </c>
      <c r="E401">
        <v>1</v>
      </c>
      <c r="F401" s="52">
        <v>42461</v>
      </c>
      <c r="G401" t="s">
        <v>60</v>
      </c>
      <c r="H401" t="s">
        <v>527</v>
      </c>
      <c r="I401" t="s">
        <v>105</v>
      </c>
      <c r="J401" s="53">
        <v>-437.89</v>
      </c>
      <c r="K401" t="s">
        <v>63</v>
      </c>
      <c r="L401" t="s">
        <v>64</v>
      </c>
      <c r="M401" s="53">
        <v>0</v>
      </c>
      <c r="N401" t="s">
        <v>65</v>
      </c>
      <c r="O401" t="s">
        <v>58</v>
      </c>
      <c r="P401" t="s">
        <v>58</v>
      </c>
      <c r="Q401" t="s">
        <v>58</v>
      </c>
      <c r="R401" t="s">
        <v>58</v>
      </c>
      <c r="S401" t="s">
        <v>58</v>
      </c>
      <c r="T401" t="s">
        <v>58</v>
      </c>
      <c r="U401">
        <v>189055</v>
      </c>
      <c r="W401" t="s">
        <v>66</v>
      </c>
      <c r="X401">
        <v>189055</v>
      </c>
      <c r="AA401" t="s">
        <v>67</v>
      </c>
    </row>
    <row r="402" spans="1:27" x14ac:dyDescent="0.2">
      <c r="A402">
        <v>1421</v>
      </c>
      <c r="B402" t="s">
        <v>59</v>
      </c>
      <c r="D402">
        <v>2016</v>
      </c>
      <c r="E402">
        <v>1</v>
      </c>
      <c r="F402" s="52">
        <v>42461</v>
      </c>
      <c r="G402" t="s">
        <v>60</v>
      </c>
      <c r="H402" t="s">
        <v>528</v>
      </c>
      <c r="I402" t="s">
        <v>92</v>
      </c>
      <c r="J402" s="53">
        <v>-248.04</v>
      </c>
      <c r="K402" t="s">
        <v>63</v>
      </c>
      <c r="L402" t="s">
        <v>64</v>
      </c>
      <c r="M402" s="53">
        <v>0</v>
      </c>
      <c r="N402" t="s">
        <v>65</v>
      </c>
      <c r="O402" t="s">
        <v>58</v>
      </c>
      <c r="P402" t="s">
        <v>58</v>
      </c>
      <c r="Q402" t="s">
        <v>58</v>
      </c>
      <c r="R402" t="s">
        <v>58</v>
      </c>
      <c r="S402" t="s">
        <v>58</v>
      </c>
      <c r="T402" t="s">
        <v>58</v>
      </c>
      <c r="U402">
        <v>189378</v>
      </c>
      <c r="W402" t="s">
        <v>66</v>
      </c>
      <c r="X402">
        <v>189378</v>
      </c>
      <c r="AA402" t="s">
        <v>67</v>
      </c>
    </row>
    <row r="403" spans="1:27" x14ac:dyDescent="0.2">
      <c r="A403">
        <v>1421</v>
      </c>
      <c r="B403" t="s">
        <v>59</v>
      </c>
      <c r="D403">
        <v>2016</v>
      </c>
      <c r="E403">
        <v>1</v>
      </c>
      <c r="F403" s="52">
        <v>42461</v>
      </c>
      <c r="G403" t="s">
        <v>60</v>
      </c>
      <c r="H403" t="s">
        <v>529</v>
      </c>
      <c r="I403" t="s">
        <v>105</v>
      </c>
      <c r="J403" s="53">
        <v>-437.89</v>
      </c>
      <c r="K403" t="s">
        <v>63</v>
      </c>
      <c r="L403" t="s">
        <v>64</v>
      </c>
      <c r="M403" s="53">
        <v>0</v>
      </c>
      <c r="N403" t="s">
        <v>65</v>
      </c>
      <c r="O403" t="s">
        <v>58</v>
      </c>
      <c r="P403" t="s">
        <v>58</v>
      </c>
      <c r="Q403" t="s">
        <v>58</v>
      </c>
      <c r="R403" t="s">
        <v>58</v>
      </c>
      <c r="S403" t="s">
        <v>58</v>
      </c>
      <c r="T403" t="s">
        <v>58</v>
      </c>
      <c r="U403">
        <v>189026</v>
      </c>
      <c r="W403" t="s">
        <v>66</v>
      </c>
      <c r="X403">
        <v>189026</v>
      </c>
      <c r="AA403" t="s">
        <v>67</v>
      </c>
    </row>
    <row r="404" spans="1:27" x14ac:dyDescent="0.2">
      <c r="A404">
        <v>1421</v>
      </c>
      <c r="B404" t="s">
        <v>59</v>
      </c>
      <c r="D404">
        <v>2016</v>
      </c>
      <c r="E404">
        <v>1</v>
      </c>
      <c r="F404" s="52">
        <v>42461</v>
      </c>
      <c r="G404" t="s">
        <v>60</v>
      </c>
      <c r="H404" t="s">
        <v>530</v>
      </c>
      <c r="I404" t="s">
        <v>100</v>
      </c>
      <c r="J404" s="53">
        <v>-248.04</v>
      </c>
      <c r="K404" t="s">
        <v>63</v>
      </c>
      <c r="L404" t="s">
        <v>64</v>
      </c>
      <c r="M404" s="53">
        <v>0</v>
      </c>
      <c r="N404" t="s">
        <v>65</v>
      </c>
      <c r="O404" t="s">
        <v>58</v>
      </c>
      <c r="P404" t="s">
        <v>58</v>
      </c>
      <c r="Q404" t="s">
        <v>58</v>
      </c>
      <c r="R404" t="s">
        <v>58</v>
      </c>
      <c r="S404" t="s">
        <v>58</v>
      </c>
      <c r="T404" t="s">
        <v>58</v>
      </c>
      <c r="U404">
        <v>188963</v>
      </c>
      <c r="W404" t="s">
        <v>66</v>
      </c>
      <c r="X404">
        <v>188963</v>
      </c>
      <c r="AA404" t="s">
        <v>67</v>
      </c>
    </row>
    <row r="405" spans="1:27" x14ac:dyDescent="0.2">
      <c r="A405">
        <v>1421</v>
      </c>
      <c r="B405" t="s">
        <v>59</v>
      </c>
      <c r="D405">
        <v>2016</v>
      </c>
      <c r="E405">
        <v>1</v>
      </c>
      <c r="F405" s="52">
        <v>42461</v>
      </c>
      <c r="G405" t="s">
        <v>60</v>
      </c>
      <c r="H405" t="s">
        <v>531</v>
      </c>
      <c r="I405" t="s">
        <v>105</v>
      </c>
      <c r="J405" s="53">
        <v>-437.89</v>
      </c>
      <c r="K405" t="s">
        <v>63</v>
      </c>
      <c r="L405" t="s">
        <v>64</v>
      </c>
      <c r="M405" s="53">
        <v>0</v>
      </c>
      <c r="N405" t="s">
        <v>65</v>
      </c>
      <c r="O405" t="s">
        <v>58</v>
      </c>
      <c r="P405" t="s">
        <v>58</v>
      </c>
      <c r="Q405" t="s">
        <v>58</v>
      </c>
      <c r="R405" t="s">
        <v>58</v>
      </c>
      <c r="S405" t="s">
        <v>58</v>
      </c>
      <c r="T405" t="s">
        <v>58</v>
      </c>
      <c r="U405">
        <v>189027</v>
      </c>
      <c r="W405" t="s">
        <v>66</v>
      </c>
      <c r="X405">
        <v>189027</v>
      </c>
      <c r="AA405" t="s">
        <v>67</v>
      </c>
    </row>
    <row r="406" spans="1:27" x14ac:dyDescent="0.2">
      <c r="A406">
        <v>1421</v>
      </c>
      <c r="B406" t="s">
        <v>59</v>
      </c>
      <c r="D406">
        <v>2016</v>
      </c>
      <c r="E406">
        <v>2</v>
      </c>
      <c r="F406" s="52">
        <v>42495</v>
      </c>
      <c r="G406" t="s">
        <v>60</v>
      </c>
      <c r="H406" t="s">
        <v>532</v>
      </c>
      <c r="I406" t="s">
        <v>533</v>
      </c>
      <c r="J406" s="53">
        <v>-84.21</v>
      </c>
      <c r="K406" t="s">
        <v>63</v>
      </c>
      <c r="L406" t="s">
        <v>64</v>
      </c>
      <c r="M406" s="53">
        <v>0</v>
      </c>
      <c r="N406" t="s">
        <v>65</v>
      </c>
      <c r="O406" t="s">
        <v>58</v>
      </c>
      <c r="P406" t="s">
        <v>58</v>
      </c>
      <c r="Q406" t="s">
        <v>58</v>
      </c>
      <c r="R406" t="s">
        <v>58</v>
      </c>
      <c r="S406" t="s">
        <v>58</v>
      </c>
      <c r="T406" t="s">
        <v>58</v>
      </c>
      <c r="U406">
        <v>191075</v>
      </c>
      <c r="V406" t="s">
        <v>76</v>
      </c>
      <c r="W406" t="s">
        <v>534</v>
      </c>
      <c r="X406">
        <v>191075</v>
      </c>
      <c r="AA406" t="s">
        <v>67</v>
      </c>
    </row>
    <row r="407" spans="1:27" x14ac:dyDescent="0.2">
      <c r="A407">
        <v>1421</v>
      </c>
      <c r="B407" t="s">
        <v>59</v>
      </c>
      <c r="D407">
        <v>2016</v>
      </c>
      <c r="E407">
        <v>1</v>
      </c>
      <c r="F407" s="52">
        <v>42461</v>
      </c>
      <c r="G407" t="s">
        <v>60</v>
      </c>
      <c r="H407" t="s">
        <v>535</v>
      </c>
      <c r="I407" t="s">
        <v>62</v>
      </c>
      <c r="J407" s="53">
        <v>-166.55</v>
      </c>
      <c r="K407" t="s">
        <v>63</v>
      </c>
      <c r="L407" t="s">
        <v>64</v>
      </c>
      <c r="M407" s="53">
        <v>0</v>
      </c>
      <c r="N407" t="s">
        <v>65</v>
      </c>
      <c r="O407" t="s">
        <v>58</v>
      </c>
      <c r="P407" t="s">
        <v>58</v>
      </c>
      <c r="Q407" t="s">
        <v>58</v>
      </c>
      <c r="R407" t="s">
        <v>58</v>
      </c>
      <c r="S407" t="s">
        <v>58</v>
      </c>
      <c r="T407" t="s">
        <v>58</v>
      </c>
      <c r="U407">
        <v>189453</v>
      </c>
      <c r="W407" t="s">
        <v>66</v>
      </c>
      <c r="X407">
        <v>189453</v>
      </c>
      <c r="AA407" t="s">
        <v>67</v>
      </c>
    </row>
    <row r="408" spans="1:27" x14ac:dyDescent="0.2">
      <c r="A408">
        <v>1421</v>
      </c>
      <c r="B408" t="s">
        <v>59</v>
      </c>
      <c r="D408">
        <v>2016</v>
      </c>
      <c r="E408">
        <v>1</v>
      </c>
      <c r="F408" s="52">
        <v>42461</v>
      </c>
      <c r="G408" t="s">
        <v>60</v>
      </c>
      <c r="H408" t="s">
        <v>536</v>
      </c>
      <c r="I408" t="s">
        <v>105</v>
      </c>
      <c r="J408" s="53">
        <v>-437.89</v>
      </c>
      <c r="K408" t="s">
        <v>63</v>
      </c>
      <c r="L408" t="s">
        <v>64</v>
      </c>
      <c r="M408" s="53">
        <v>0</v>
      </c>
      <c r="N408" t="s">
        <v>65</v>
      </c>
      <c r="O408" t="s">
        <v>58</v>
      </c>
      <c r="P408" t="s">
        <v>58</v>
      </c>
      <c r="Q408" t="s">
        <v>58</v>
      </c>
      <c r="R408" t="s">
        <v>58</v>
      </c>
      <c r="S408" t="s">
        <v>58</v>
      </c>
      <c r="T408" t="s">
        <v>58</v>
      </c>
      <c r="U408">
        <v>189032</v>
      </c>
      <c r="W408" t="s">
        <v>66</v>
      </c>
      <c r="X408">
        <v>189032</v>
      </c>
      <c r="AA408" t="s">
        <v>67</v>
      </c>
    </row>
    <row r="409" spans="1:27" x14ac:dyDescent="0.2">
      <c r="A409">
        <v>1421</v>
      </c>
      <c r="B409" t="s">
        <v>59</v>
      </c>
      <c r="D409">
        <v>2016</v>
      </c>
      <c r="E409">
        <v>1</v>
      </c>
      <c r="F409" s="52">
        <v>42461</v>
      </c>
      <c r="G409" t="s">
        <v>60</v>
      </c>
      <c r="H409" t="s">
        <v>537</v>
      </c>
      <c r="I409" t="s">
        <v>538</v>
      </c>
      <c r="J409" s="53">
        <v>-226.79</v>
      </c>
      <c r="K409" t="s">
        <v>63</v>
      </c>
      <c r="L409" t="s">
        <v>64</v>
      </c>
      <c r="M409" s="53">
        <v>0</v>
      </c>
      <c r="N409" t="s">
        <v>65</v>
      </c>
      <c r="O409" t="s">
        <v>58</v>
      </c>
      <c r="P409" t="s">
        <v>58</v>
      </c>
      <c r="Q409" t="s">
        <v>58</v>
      </c>
      <c r="R409" t="s">
        <v>58</v>
      </c>
      <c r="S409" t="s">
        <v>58</v>
      </c>
      <c r="T409" t="s">
        <v>58</v>
      </c>
      <c r="U409">
        <v>189100</v>
      </c>
      <c r="W409" t="s">
        <v>66</v>
      </c>
      <c r="X409">
        <v>189100</v>
      </c>
      <c r="AA409" t="s">
        <v>67</v>
      </c>
    </row>
    <row r="410" spans="1:27" x14ac:dyDescent="0.2">
      <c r="A410">
        <v>1421</v>
      </c>
      <c r="B410" t="s">
        <v>59</v>
      </c>
      <c r="D410">
        <v>2016</v>
      </c>
      <c r="E410">
        <v>1</v>
      </c>
      <c r="F410" s="52">
        <v>42461</v>
      </c>
      <c r="G410" t="s">
        <v>60</v>
      </c>
      <c r="H410" t="s">
        <v>539</v>
      </c>
      <c r="I410" t="s">
        <v>87</v>
      </c>
      <c r="J410" s="53">
        <v>-875.78</v>
      </c>
      <c r="K410" t="s">
        <v>63</v>
      </c>
      <c r="L410" t="s">
        <v>64</v>
      </c>
      <c r="M410" s="53">
        <v>0</v>
      </c>
      <c r="N410" t="s">
        <v>65</v>
      </c>
      <c r="O410" t="s">
        <v>58</v>
      </c>
      <c r="P410" t="s">
        <v>58</v>
      </c>
      <c r="Q410" t="s">
        <v>58</v>
      </c>
      <c r="R410" t="s">
        <v>58</v>
      </c>
      <c r="S410" t="s">
        <v>58</v>
      </c>
      <c r="T410" t="s">
        <v>58</v>
      </c>
      <c r="U410">
        <v>189125</v>
      </c>
      <c r="W410" t="s">
        <v>66</v>
      </c>
      <c r="X410">
        <v>189125</v>
      </c>
      <c r="AA410" t="s">
        <v>67</v>
      </c>
    </row>
    <row r="411" spans="1:27" x14ac:dyDescent="0.2">
      <c r="A411">
        <v>1421</v>
      </c>
      <c r="B411" t="s">
        <v>59</v>
      </c>
      <c r="D411">
        <v>2016</v>
      </c>
      <c r="E411">
        <v>1</v>
      </c>
      <c r="F411" s="52">
        <v>42461</v>
      </c>
      <c r="G411" t="s">
        <v>60</v>
      </c>
      <c r="H411" t="s">
        <v>540</v>
      </c>
      <c r="I411" t="s">
        <v>87</v>
      </c>
      <c r="J411" s="53">
        <v>-875.78</v>
      </c>
      <c r="K411" t="s">
        <v>63</v>
      </c>
      <c r="L411" t="s">
        <v>64</v>
      </c>
      <c r="M411" s="53">
        <v>0</v>
      </c>
      <c r="N411" t="s">
        <v>65</v>
      </c>
      <c r="O411" t="s">
        <v>58</v>
      </c>
      <c r="P411" t="s">
        <v>58</v>
      </c>
      <c r="Q411" t="s">
        <v>58</v>
      </c>
      <c r="R411" t="s">
        <v>58</v>
      </c>
      <c r="S411" t="s">
        <v>58</v>
      </c>
      <c r="T411" t="s">
        <v>58</v>
      </c>
      <c r="U411">
        <v>189619</v>
      </c>
      <c r="W411" t="s">
        <v>66</v>
      </c>
      <c r="X411">
        <v>189619</v>
      </c>
      <c r="AA411" t="s">
        <v>67</v>
      </c>
    </row>
    <row r="412" spans="1:27" x14ac:dyDescent="0.2">
      <c r="A412">
        <v>1421</v>
      </c>
      <c r="B412" t="s">
        <v>59</v>
      </c>
      <c r="D412">
        <v>2016</v>
      </c>
      <c r="E412">
        <v>1</v>
      </c>
      <c r="F412" s="52">
        <v>42461</v>
      </c>
      <c r="G412" t="s">
        <v>60</v>
      </c>
      <c r="H412" t="s">
        <v>540</v>
      </c>
      <c r="I412" t="s">
        <v>90</v>
      </c>
      <c r="J412" s="53">
        <v>-329.54</v>
      </c>
      <c r="K412" t="s">
        <v>63</v>
      </c>
      <c r="L412" t="s">
        <v>64</v>
      </c>
      <c r="M412" s="53">
        <v>0</v>
      </c>
      <c r="N412" t="s">
        <v>65</v>
      </c>
      <c r="O412" t="s">
        <v>58</v>
      </c>
      <c r="P412" t="s">
        <v>58</v>
      </c>
      <c r="Q412" t="s">
        <v>58</v>
      </c>
      <c r="R412" t="s">
        <v>58</v>
      </c>
      <c r="S412" t="s">
        <v>58</v>
      </c>
      <c r="T412" t="s">
        <v>58</v>
      </c>
      <c r="U412">
        <v>189619</v>
      </c>
      <c r="W412" t="s">
        <v>66</v>
      </c>
      <c r="X412">
        <v>189619</v>
      </c>
      <c r="AA412" t="s">
        <v>67</v>
      </c>
    </row>
    <row r="413" spans="1:27" x14ac:dyDescent="0.2">
      <c r="A413">
        <v>1421</v>
      </c>
      <c r="B413" t="s">
        <v>59</v>
      </c>
      <c r="D413">
        <v>2016</v>
      </c>
      <c r="E413">
        <v>1</v>
      </c>
      <c r="F413" s="52">
        <v>42461</v>
      </c>
      <c r="G413" t="s">
        <v>60</v>
      </c>
      <c r="H413" t="s">
        <v>541</v>
      </c>
      <c r="I413" t="s">
        <v>110</v>
      </c>
      <c r="J413" s="53">
        <v>-329.54</v>
      </c>
      <c r="K413" t="s">
        <v>63</v>
      </c>
      <c r="L413" t="s">
        <v>64</v>
      </c>
      <c r="M413" s="53">
        <v>0</v>
      </c>
      <c r="N413" t="s">
        <v>65</v>
      </c>
      <c r="O413" t="s">
        <v>58</v>
      </c>
      <c r="P413" t="s">
        <v>58</v>
      </c>
      <c r="Q413" t="s">
        <v>58</v>
      </c>
      <c r="R413" t="s">
        <v>58</v>
      </c>
      <c r="S413" t="s">
        <v>58</v>
      </c>
      <c r="T413" t="s">
        <v>58</v>
      </c>
      <c r="U413">
        <v>189004</v>
      </c>
      <c r="W413" t="s">
        <v>66</v>
      </c>
      <c r="X413">
        <v>189004</v>
      </c>
      <c r="AA413" t="s">
        <v>67</v>
      </c>
    </row>
    <row r="414" spans="1:27" x14ac:dyDescent="0.2">
      <c r="A414">
        <v>1421</v>
      </c>
      <c r="B414" t="s">
        <v>59</v>
      </c>
      <c r="D414">
        <v>2016</v>
      </c>
      <c r="E414">
        <v>1</v>
      </c>
      <c r="F414" s="52">
        <v>42461</v>
      </c>
      <c r="G414" t="s">
        <v>60</v>
      </c>
      <c r="H414" t="s">
        <v>542</v>
      </c>
      <c r="I414" t="s">
        <v>71</v>
      </c>
      <c r="J414" s="53">
        <v>-437.89</v>
      </c>
      <c r="K414" t="s">
        <v>63</v>
      </c>
      <c r="L414" t="s">
        <v>64</v>
      </c>
      <c r="M414" s="53">
        <v>0</v>
      </c>
      <c r="N414" t="s">
        <v>65</v>
      </c>
      <c r="O414" t="s">
        <v>58</v>
      </c>
      <c r="P414" t="s">
        <v>58</v>
      </c>
      <c r="Q414" t="s">
        <v>58</v>
      </c>
      <c r="R414" t="s">
        <v>58</v>
      </c>
      <c r="S414" t="s">
        <v>58</v>
      </c>
      <c r="T414" t="s">
        <v>58</v>
      </c>
      <c r="U414">
        <v>189471</v>
      </c>
      <c r="W414" t="s">
        <v>66</v>
      </c>
      <c r="X414">
        <v>189471</v>
      </c>
      <c r="AA414" t="s">
        <v>67</v>
      </c>
    </row>
    <row r="415" spans="1:27" x14ac:dyDescent="0.2">
      <c r="A415">
        <v>1421</v>
      </c>
      <c r="B415" t="s">
        <v>59</v>
      </c>
      <c r="D415">
        <v>2016</v>
      </c>
      <c r="E415">
        <v>1</v>
      </c>
      <c r="F415" s="52">
        <v>42461</v>
      </c>
      <c r="G415" t="s">
        <v>60</v>
      </c>
      <c r="H415" t="s">
        <v>543</v>
      </c>
      <c r="I415" t="s">
        <v>69</v>
      </c>
      <c r="J415" s="53">
        <v>-187.81</v>
      </c>
      <c r="K415" t="s">
        <v>63</v>
      </c>
      <c r="L415" t="s">
        <v>64</v>
      </c>
      <c r="M415" s="53">
        <v>0</v>
      </c>
      <c r="N415" t="s">
        <v>65</v>
      </c>
      <c r="O415" t="s">
        <v>58</v>
      </c>
      <c r="P415" t="s">
        <v>58</v>
      </c>
      <c r="Q415" t="s">
        <v>58</v>
      </c>
      <c r="R415" t="s">
        <v>58</v>
      </c>
      <c r="S415" t="s">
        <v>58</v>
      </c>
      <c r="T415" t="s">
        <v>58</v>
      </c>
      <c r="U415">
        <v>189645</v>
      </c>
      <c r="W415" t="s">
        <v>66</v>
      </c>
      <c r="X415">
        <v>189645</v>
      </c>
      <c r="AA415" t="s">
        <v>67</v>
      </c>
    </row>
    <row r="416" spans="1:27" x14ac:dyDescent="0.2">
      <c r="A416">
        <v>1421</v>
      </c>
      <c r="B416" t="s">
        <v>59</v>
      </c>
      <c r="D416">
        <v>2016</v>
      </c>
      <c r="E416">
        <v>1</v>
      </c>
      <c r="F416" s="52">
        <v>42461</v>
      </c>
      <c r="G416" t="s">
        <v>60</v>
      </c>
      <c r="H416" t="s">
        <v>544</v>
      </c>
      <c r="I416" t="s">
        <v>71</v>
      </c>
      <c r="J416" s="53">
        <v>-1293.47</v>
      </c>
      <c r="K416" t="s">
        <v>63</v>
      </c>
      <c r="L416" t="s">
        <v>64</v>
      </c>
      <c r="M416" s="53">
        <v>0</v>
      </c>
      <c r="N416" t="s">
        <v>65</v>
      </c>
      <c r="O416" t="s">
        <v>58</v>
      </c>
      <c r="P416" t="s">
        <v>58</v>
      </c>
      <c r="Q416" t="s">
        <v>58</v>
      </c>
      <c r="R416" t="s">
        <v>58</v>
      </c>
      <c r="S416" t="s">
        <v>58</v>
      </c>
      <c r="T416" t="s">
        <v>58</v>
      </c>
      <c r="U416">
        <v>189214</v>
      </c>
      <c r="W416" t="s">
        <v>66</v>
      </c>
      <c r="X416">
        <v>189214</v>
      </c>
      <c r="AA416" t="s">
        <v>67</v>
      </c>
    </row>
    <row r="417" spans="1:27" x14ac:dyDescent="0.2">
      <c r="A417">
        <v>1421</v>
      </c>
      <c r="B417" t="s">
        <v>59</v>
      </c>
      <c r="D417">
        <v>2016</v>
      </c>
      <c r="E417">
        <v>1</v>
      </c>
      <c r="F417" s="52">
        <v>42461</v>
      </c>
      <c r="G417" t="s">
        <v>60</v>
      </c>
      <c r="H417" t="s">
        <v>545</v>
      </c>
      <c r="I417" t="s">
        <v>71</v>
      </c>
      <c r="J417" s="53">
        <v>-865.67</v>
      </c>
      <c r="K417" t="s">
        <v>63</v>
      </c>
      <c r="L417" t="s">
        <v>64</v>
      </c>
      <c r="M417" s="53">
        <v>0</v>
      </c>
      <c r="N417" t="s">
        <v>65</v>
      </c>
      <c r="O417" t="s">
        <v>58</v>
      </c>
      <c r="P417" t="s">
        <v>58</v>
      </c>
      <c r="Q417" t="s">
        <v>58</v>
      </c>
      <c r="R417" t="s">
        <v>58</v>
      </c>
      <c r="S417" t="s">
        <v>58</v>
      </c>
      <c r="T417" t="s">
        <v>58</v>
      </c>
      <c r="U417">
        <v>189120</v>
      </c>
      <c r="W417" t="s">
        <v>66</v>
      </c>
      <c r="X417">
        <v>189120</v>
      </c>
      <c r="AA417" t="s">
        <v>67</v>
      </c>
    </row>
    <row r="418" spans="1:27" x14ac:dyDescent="0.2">
      <c r="A418">
        <v>1421</v>
      </c>
      <c r="B418" t="s">
        <v>59</v>
      </c>
      <c r="D418">
        <v>2016</v>
      </c>
      <c r="E418">
        <v>1</v>
      </c>
      <c r="F418" s="52">
        <v>42461</v>
      </c>
      <c r="G418" t="s">
        <v>60</v>
      </c>
      <c r="H418" t="s">
        <v>546</v>
      </c>
      <c r="I418" t="s">
        <v>105</v>
      </c>
      <c r="J418" s="53">
        <v>-437.89</v>
      </c>
      <c r="K418" t="s">
        <v>63</v>
      </c>
      <c r="L418" t="s">
        <v>64</v>
      </c>
      <c r="M418" s="53">
        <v>0</v>
      </c>
      <c r="N418" t="s">
        <v>65</v>
      </c>
      <c r="O418" t="s">
        <v>58</v>
      </c>
      <c r="P418" t="s">
        <v>58</v>
      </c>
      <c r="Q418" t="s">
        <v>58</v>
      </c>
      <c r="R418" t="s">
        <v>58</v>
      </c>
      <c r="S418" t="s">
        <v>58</v>
      </c>
      <c r="T418" t="s">
        <v>58</v>
      </c>
      <c r="U418">
        <v>189041</v>
      </c>
      <c r="W418" t="s">
        <v>66</v>
      </c>
      <c r="X418">
        <v>189041</v>
      </c>
      <c r="AA418" t="s">
        <v>67</v>
      </c>
    </row>
    <row r="419" spans="1:27" x14ac:dyDescent="0.2">
      <c r="A419">
        <v>1421</v>
      </c>
      <c r="B419" t="s">
        <v>59</v>
      </c>
      <c r="D419">
        <v>2016</v>
      </c>
      <c r="E419">
        <v>1</v>
      </c>
      <c r="F419" s="52">
        <v>42461</v>
      </c>
      <c r="G419" t="s">
        <v>60</v>
      </c>
      <c r="H419" t="s">
        <v>547</v>
      </c>
      <c r="I419" t="s">
        <v>90</v>
      </c>
      <c r="J419" s="53">
        <v>-329.54</v>
      </c>
      <c r="K419" t="s">
        <v>63</v>
      </c>
      <c r="L419" t="s">
        <v>64</v>
      </c>
      <c r="M419" s="53">
        <v>0</v>
      </c>
      <c r="N419" t="s">
        <v>65</v>
      </c>
      <c r="O419" t="s">
        <v>58</v>
      </c>
      <c r="P419" t="s">
        <v>58</v>
      </c>
      <c r="Q419" t="s">
        <v>58</v>
      </c>
      <c r="R419" t="s">
        <v>58</v>
      </c>
      <c r="S419" t="s">
        <v>58</v>
      </c>
      <c r="T419" t="s">
        <v>58</v>
      </c>
      <c r="U419">
        <v>189394</v>
      </c>
      <c r="W419" t="s">
        <v>66</v>
      </c>
      <c r="X419">
        <v>189394</v>
      </c>
      <c r="AA419" t="s">
        <v>67</v>
      </c>
    </row>
    <row r="420" spans="1:27" x14ac:dyDescent="0.2">
      <c r="A420">
        <v>1421</v>
      </c>
      <c r="B420" t="s">
        <v>59</v>
      </c>
      <c r="D420">
        <v>2016</v>
      </c>
      <c r="E420">
        <v>1</v>
      </c>
      <c r="F420" s="52">
        <v>42461</v>
      </c>
      <c r="G420" t="s">
        <v>60</v>
      </c>
      <c r="H420" t="s">
        <v>548</v>
      </c>
      <c r="I420" t="s">
        <v>110</v>
      </c>
      <c r="J420" s="53">
        <v>-329.54</v>
      </c>
      <c r="K420" t="s">
        <v>63</v>
      </c>
      <c r="L420" t="s">
        <v>64</v>
      </c>
      <c r="M420" s="53">
        <v>0</v>
      </c>
      <c r="N420" t="s">
        <v>65</v>
      </c>
      <c r="O420" t="s">
        <v>58</v>
      </c>
      <c r="P420" t="s">
        <v>58</v>
      </c>
      <c r="Q420" t="s">
        <v>58</v>
      </c>
      <c r="R420" t="s">
        <v>58</v>
      </c>
      <c r="S420" t="s">
        <v>58</v>
      </c>
      <c r="T420" t="s">
        <v>58</v>
      </c>
      <c r="U420">
        <v>188994</v>
      </c>
      <c r="W420" t="s">
        <v>66</v>
      </c>
      <c r="X420">
        <v>188994</v>
      </c>
      <c r="AA420" t="s">
        <v>67</v>
      </c>
    </row>
    <row r="421" spans="1:27" x14ac:dyDescent="0.2">
      <c r="A421">
        <v>1421</v>
      </c>
      <c r="B421" t="s">
        <v>59</v>
      </c>
      <c r="D421">
        <v>2016</v>
      </c>
      <c r="E421">
        <v>1</v>
      </c>
      <c r="F421" s="52">
        <v>42461</v>
      </c>
      <c r="G421" t="s">
        <v>60</v>
      </c>
      <c r="H421" t="s">
        <v>549</v>
      </c>
      <c r="I421" t="s">
        <v>92</v>
      </c>
      <c r="J421" s="53">
        <v>-248.04</v>
      </c>
      <c r="K421" t="s">
        <v>63</v>
      </c>
      <c r="L421" t="s">
        <v>64</v>
      </c>
      <c r="M421" s="53">
        <v>0</v>
      </c>
      <c r="N421" t="s">
        <v>65</v>
      </c>
      <c r="O421" t="s">
        <v>58</v>
      </c>
      <c r="P421" t="s">
        <v>58</v>
      </c>
      <c r="Q421" t="s">
        <v>58</v>
      </c>
      <c r="R421" t="s">
        <v>58</v>
      </c>
      <c r="S421" t="s">
        <v>58</v>
      </c>
      <c r="T421" t="s">
        <v>58</v>
      </c>
      <c r="U421">
        <v>189274</v>
      </c>
      <c r="W421" t="s">
        <v>66</v>
      </c>
      <c r="X421">
        <v>189274</v>
      </c>
      <c r="AA421" t="s">
        <v>67</v>
      </c>
    </row>
    <row r="422" spans="1:27" x14ac:dyDescent="0.2">
      <c r="A422">
        <v>1421</v>
      </c>
      <c r="B422" t="s">
        <v>59</v>
      </c>
      <c r="D422">
        <v>2016</v>
      </c>
      <c r="E422">
        <v>1</v>
      </c>
      <c r="F422" s="52">
        <v>42461</v>
      </c>
      <c r="G422" t="s">
        <v>60</v>
      </c>
      <c r="H422" t="s">
        <v>550</v>
      </c>
      <c r="I422" t="s">
        <v>95</v>
      </c>
      <c r="J422" s="53">
        <v>-187.81</v>
      </c>
      <c r="K422" t="s">
        <v>63</v>
      </c>
      <c r="L422" t="s">
        <v>64</v>
      </c>
      <c r="M422" s="53">
        <v>0</v>
      </c>
      <c r="N422" t="s">
        <v>65</v>
      </c>
      <c r="O422" t="s">
        <v>58</v>
      </c>
      <c r="P422" t="s">
        <v>58</v>
      </c>
      <c r="Q422" t="s">
        <v>58</v>
      </c>
      <c r="R422" t="s">
        <v>58</v>
      </c>
      <c r="S422" t="s">
        <v>58</v>
      </c>
      <c r="T422" t="s">
        <v>58</v>
      </c>
      <c r="U422">
        <v>188942</v>
      </c>
      <c r="W422" t="s">
        <v>66</v>
      </c>
      <c r="X422">
        <v>188942</v>
      </c>
      <c r="AA422" t="s">
        <v>67</v>
      </c>
    </row>
    <row r="423" spans="1:27" x14ac:dyDescent="0.2">
      <c r="A423">
        <v>1421</v>
      </c>
      <c r="B423" t="s">
        <v>59</v>
      </c>
      <c r="D423">
        <v>2016</v>
      </c>
      <c r="E423">
        <v>1</v>
      </c>
      <c r="F423" s="52">
        <v>42461</v>
      </c>
      <c r="G423" t="s">
        <v>60</v>
      </c>
      <c r="H423" t="s">
        <v>551</v>
      </c>
      <c r="I423" t="s">
        <v>71</v>
      </c>
      <c r="J423" s="53">
        <v>-437.89</v>
      </c>
      <c r="K423" t="s">
        <v>63</v>
      </c>
      <c r="L423" t="s">
        <v>64</v>
      </c>
      <c r="M423" s="53">
        <v>0</v>
      </c>
      <c r="N423" t="s">
        <v>65</v>
      </c>
      <c r="O423" t="s">
        <v>58</v>
      </c>
      <c r="P423" t="s">
        <v>58</v>
      </c>
      <c r="Q423" t="s">
        <v>58</v>
      </c>
      <c r="R423" t="s">
        <v>58</v>
      </c>
      <c r="S423" t="s">
        <v>58</v>
      </c>
      <c r="T423" t="s">
        <v>58</v>
      </c>
      <c r="U423">
        <v>189107</v>
      </c>
      <c r="W423" t="s">
        <v>66</v>
      </c>
      <c r="X423">
        <v>189107</v>
      </c>
      <c r="AA423" t="s">
        <v>67</v>
      </c>
    </row>
    <row r="424" spans="1:27" x14ac:dyDescent="0.2">
      <c r="A424">
        <v>1421</v>
      </c>
      <c r="B424" t="s">
        <v>59</v>
      </c>
      <c r="D424">
        <v>2016</v>
      </c>
      <c r="E424">
        <v>1</v>
      </c>
      <c r="F424" s="52">
        <v>42461</v>
      </c>
      <c r="G424" t="s">
        <v>60</v>
      </c>
      <c r="H424" t="s">
        <v>552</v>
      </c>
      <c r="I424" t="s">
        <v>69</v>
      </c>
      <c r="J424" s="53">
        <v>-187.81</v>
      </c>
      <c r="K424" t="s">
        <v>63</v>
      </c>
      <c r="L424" t="s">
        <v>64</v>
      </c>
      <c r="M424" s="53">
        <v>0</v>
      </c>
      <c r="N424" t="s">
        <v>65</v>
      </c>
      <c r="O424" t="s">
        <v>58</v>
      </c>
      <c r="P424" t="s">
        <v>58</v>
      </c>
      <c r="Q424" t="s">
        <v>58</v>
      </c>
      <c r="R424" t="s">
        <v>58</v>
      </c>
      <c r="S424" t="s">
        <v>58</v>
      </c>
      <c r="T424" t="s">
        <v>58</v>
      </c>
      <c r="U424">
        <v>189220</v>
      </c>
      <c r="W424" t="s">
        <v>66</v>
      </c>
      <c r="X424">
        <v>189220</v>
      </c>
      <c r="AA424" t="s">
        <v>67</v>
      </c>
    </row>
    <row r="425" spans="1:27" x14ac:dyDescent="0.2">
      <c r="A425">
        <v>1421</v>
      </c>
      <c r="B425" t="s">
        <v>59</v>
      </c>
      <c r="D425">
        <v>2016</v>
      </c>
      <c r="E425">
        <v>2</v>
      </c>
      <c r="F425" s="52">
        <v>42516</v>
      </c>
      <c r="G425" t="s">
        <v>60</v>
      </c>
      <c r="H425" t="s">
        <v>553</v>
      </c>
      <c r="I425" t="s">
        <v>553</v>
      </c>
      <c r="J425" s="53">
        <v>-144.44999999999999</v>
      </c>
      <c r="K425" t="s">
        <v>63</v>
      </c>
      <c r="L425" t="s">
        <v>64</v>
      </c>
      <c r="M425" s="53">
        <v>0</v>
      </c>
      <c r="N425" t="s">
        <v>65</v>
      </c>
      <c r="O425" t="s">
        <v>58</v>
      </c>
      <c r="P425" t="s">
        <v>58</v>
      </c>
      <c r="Q425" t="s">
        <v>58</v>
      </c>
      <c r="R425" t="s">
        <v>58</v>
      </c>
      <c r="S425" t="s">
        <v>58</v>
      </c>
      <c r="T425" t="s">
        <v>58</v>
      </c>
      <c r="U425">
        <v>192386</v>
      </c>
      <c r="V425" t="s">
        <v>76</v>
      </c>
      <c r="W425" t="s">
        <v>554</v>
      </c>
      <c r="X425">
        <v>192386</v>
      </c>
      <c r="AA425" t="s">
        <v>67</v>
      </c>
    </row>
    <row r="426" spans="1:27" x14ac:dyDescent="0.2">
      <c r="A426">
        <v>1421</v>
      </c>
      <c r="B426" t="s">
        <v>59</v>
      </c>
      <c r="D426">
        <v>2016</v>
      </c>
      <c r="E426">
        <v>1</v>
      </c>
      <c r="F426" s="52">
        <v>42461</v>
      </c>
      <c r="G426" t="s">
        <v>60</v>
      </c>
      <c r="H426" t="s">
        <v>555</v>
      </c>
      <c r="I426" t="s">
        <v>90</v>
      </c>
      <c r="J426" s="53">
        <v>-648.46</v>
      </c>
      <c r="K426" t="s">
        <v>63</v>
      </c>
      <c r="L426" t="s">
        <v>64</v>
      </c>
      <c r="M426" s="53">
        <v>0</v>
      </c>
      <c r="N426" t="s">
        <v>65</v>
      </c>
      <c r="O426" t="s">
        <v>58</v>
      </c>
      <c r="P426" t="s">
        <v>58</v>
      </c>
      <c r="Q426" t="s">
        <v>58</v>
      </c>
      <c r="R426" t="s">
        <v>58</v>
      </c>
      <c r="S426" t="s">
        <v>58</v>
      </c>
      <c r="T426" t="s">
        <v>58</v>
      </c>
      <c r="U426">
        <v>189291</v>
      </c>
      <c r="W426" t="s">
        <v>66</v>
      </c>
      <c r="X426">
        <v>189291</v>
      </c>
      <c r="AA426" t="s">
        <v>67</v>
      </c>
    </row>
    <row r="427" spans="1:27" x14ac:dyDescent="0.2">
      <c r="A427">
        <v>1421</v>
      </c>
      <c r="B427" t="s">
        <v>59</v>
      </c>
      <c r="D427">
        <v>2016</v>
      </c>
      <c r="E427">
        <v>1</v>
      </c>
      <c r="F427" s="52">
        <v>42461</v>
      </c>
      <c r="G427" t="s">
        <v>60</v>
      </c>
      <c r="H427" t="s">
        <v>556</v>
      </c>
      <c r="I427" t="s">
        <v>119</v>
      </c>
      <c r="J427" s="53">
        <v>-496.08</v>
      </c>
      <c r="K427" t="s">
        <v>63</v>
      </c>
      <c r="L427" t="s">
        <v>64</v>
      </c>
      <c r="M427" s="53">
        <v>0</v>
      </c>
      <c r="N427" t="s">
        <v>65</v>
      </c>
      <c r="O427" t="s">
        <v>58</v>
      </c>
      <c r="P427" t="s">
        <v>58</v>
      </c>
      <c r="Q427" t="s">
        <v>58</v>
      </c>
      <c r="R427" t="s">
        <v>58</v>
      </c>
      <c r="S427" t="s">
        <v>58</v>
      </c>
      <c r="T427" t="s">
        <v>58</v>
      </c>
      <c r="U427">
        <v>189538</v>
      </c>
      <c r="W427" t="s">
        <v>66</v>
      </c>
      <c r="X427">
        <v>189538</v>
      </c>
      <c r="AA427" t="s">
        <v>67</v>
      </c>
    </row>
    <row r="428" spans="1:27" x14ac:dyDescent="0.2">
      <c r="A428">
        <v>1421</v>
      </c>
      <c r="B428" t="s">
        <v>59</v>
      </c>
      <c r="D428">
        <v>2016</v>
      </c>
      <c r="E428">
        <v>1</v>
      </c>
      <c r="F428" s="52">
        <v>42461</v>
      </c>
      <c r="G428" t="s">
        <v>60</v>
      </c>
      <c r="H428" t="s">
        <v>557</v>
      </c>
      <c r="I428" t="s">
        <v>62</v>
      </c>
      <c r="J428" s="53">
        <v>-166.55</v>
      </c>
      <c r="K428" t="s">
        <v>63</v>
      </c>
      <c r="L428" t="s">
        <v>64</v>
      </c>
      <c r="M428" s="53">
        <v>0</v>
      </c>
      <c r="N428" t="s">
        <v>65</v>
      </c>
      <c r="O428" t="s">
        <v>58</v>
      </c>
      <c r="P428" t="s">
        <v>58</v>
      </c>
      <c r="Q428" t="s">
        <v>58</v>
      </c>
      <c r="R428" t="s">
        <v>58</v>
      </c>
      <c r="S428" t="s">
        <v>58</v>
      </c>
      <c r="T428" t="s">
        <v>58</v>
      </c>
      <c r="U428">
        <v>189324</v>
      </c>
      <c r="W428" t="s">
        <v>66</v>
      </c>
      <c r="X428">
        <v>189324</v>
      </c>
      <c r="AA428" t="s">
        <v>67</v>
      </c>
    </row>
    <row r="429" spans="1:27" x14ac:dyDescent="0.2">
      <c r="A429">
        <v>1421</v>
      </c>
      <c r="B429" t="s">
        <v>59</v>
      </c>
      <c r="D429">
        <v>2016</v>
      </c>
      <c r="E429">
        <v>1</v>
      </c>
      <c r="F429" s="52">
        <v>42461</v>
      </c>
      <c r="G429" t="s">
        <v>60</v>
      </c>
      <c r="H429" t="s">
        <v>558</v>
      </c>
      <c r="I429" t="s">
        <v>69</v>
      </c>
      <c r="J429" s="53">
        <v>-187.81</v>
      </c>
      <c r="K429" t="s">
        <v>63</v>
      </c>
      <c r="L429" t="s">
        <v>64</v>
      </c>
      <c r="M429" s="53">
        <v>0</v>
      </c>
      <c r="N429" t="s">
        <v>65</v>
      </c>
      <c r="O429" t="s">
        <v>58</v>
      </c>
      <c r="P429" t="s">
        <v>58</v>
      </c>
      <c r="Q429" t="s">
        <v>58</v>
      </c>
      <c r="R429" t="s">
        <v>58</v>
      </c>
      <c r="S429" t="s">
        <v>58</v>
      </c>
      <c r="T429" t="s">
        <v>58</v>
      </c>
      <c r="U429">
        <v>189518</v>
      </c>
      <c r="W429" t="s">
        <v>66</v>
      </c>
      <c r="X429">
        <v>189518</v>
      </c>
      <c r="AA429" t="s">
        <v>67</v>
      </c>
    </row>
    <row r="430" spans="1:27" x14ac:dyDescent="0.2">
      <c r="A430">
        <v>1421</v>
      </c>
      <c r="B430" t="s">
        <v>59</v>
      </c>
      <c r="D430">
        <v>2016</v>
      </c>
      <c r="E430">
        <v>1</v>
      </c>
      <c r="F430" s="52">
        <v>42461</v>
      </c>
      <c r="G430" t="s">
        <v>60</v>
      </c>
      <c r="H430" t="s">
        <v>559</v>
      </c>
      <c r="I430" t="s">
        <v>110</v>
      </c>
      <c r="J430" s="53">
        <v>-329.54</v>
      </c>
      <c r="K430" t="s">
        <v>63</v>
      </c>
      <c r="L430" t="s">
        <v>64</v>
      </c>
      <c r="M430" s="53">
        <v>0</v>
      </c>
      <c r="N430" t="s">
        <v>65</v>
      </c>
      <c r="O430" t="s">
        <v>58</v>
      </c>
      <c r="P430" t="s">
        <v>58</v>
      </c>
      <c r="Q430" t="s">
        <v>58</v>
      </c>
      <c r="R430" t="s">
        <v>58</v>
      </c>
      <c r="S430" t="s">
        <v>58</v>
      </c>
      <c r="T430" t="s">
        <v>58</v>
      </c>
      <c r="U430">
        <v>188989</v>
      </c>
      <c r="W430" t="s">
        <v>66</v>
      </c>
      <c r="X430">
        <v>188989</v>
      </c>
      <c r="AA430" t="s">
        <v>67</v>
      </c>
    </row>
    <row r="431" spans="1:27" x14ac:dyDescent="0.2">
      <c r="A431">
        <v>1421</v>
      </c>
      <c r="B431" t="s">
        <v>59</v>
      </c>
      <c r="D431">
        <v>2016</v>
      </c>
      <c r="E431">
        <v>1</v>
      </c>
      <c r="F431" s="52">
        <v>42461</v>
      </c>
      <c r="G431" t="s">
        <v>60</v>
      </c>
      <c r="H431" t="s">
        <v>560</v>
      </c>
      <c r="I431" t="s">
        <v>92</v>
      </c>
      <c r="J431" s="53">
        <v>-248.04</v>
      </c>
      <c r="K431" t="s">
        <v>63</v>
      </c>
      <c r="L431" t="s">
        <v>64</v>
      </c>
      <c r="M431" s="53">
        <v>0</v>
      </c>
      <c r="N431" t="s">
        <v>65</v>
      </c>
      <c r="O431" t="s">
        <v>58</v>
      </c>
      <c r="P431" t="s">
        <v>58</v>
      </c>
      <c r="Q431" t="s">
        <v>58</v>
      </c>
      <c r="R431" t="s">
        <v>58</v>
      </c>
      <c r="S431" t="s">
        <v>58</v>
      </c>
      <c r="T431" t="s">
        <v>58</v>
      </c>
      <c r="U431">
        <v>189635</v>
      </c>
      <c r="W431" t="s">
        <v>66</v>
      </c>
      <c r="X431">
        <v>189635</v>
      </c>
      <c r="AA431" t="s">
        <v>67</v>
      </c>
    </row>
    <row r="432" spans="1:27" x14ac:dyDescent="0.2">
      <c r="A432">
        <v>1421</v>
      </c>
      <c r="B432" t="s">
        <v>59</v>
      </c>
      <c r="D432">
        <v>2016</v>
      </c>
      <c r="E432">
        <v>1</v>
      </c>
      <c r="F432" s="52">
        <v>42461</v>
      </c>
      <c r="G432" t="s">
        <v>60</v>
      </c>
      <c r="H432" t="s">
        <v>561</v>
      </c>
      <c r="I432" t="s">
        <v>90</v>
      </c>
      <c r="J432" s="53">
        <v>-329.54</v>
      </c>
      <c r="K432" t="s">
        <v>63</v>
      </c>
      <c r="L432" t="s">
        <v>64</v>
      </c>
      <c r="M432" s="53">
        <v>0</v>
      </c>
      <c r="N432" t="s">
        <v>65</v>
      </c>
      <c r="O432" t="s">
        <v>58</v>
      </c>
      <c r="P432" t="s">
        <v>58</v>
      </c>
      <c r="Q432" t="s">
        <v>58</v>
      </c>
      <c r="R432" t="s">
        <v>58</v>
      </c>
      <c r="S432" t="s">
        <v>58</v>
      </c>
      <c r="T432" t="s">
        <v>58</v>
      </c>
      <c r="U432">
        <v>189470</v>
      </c>
      <c r="W432" t="s">
        <v>66</v>
      </c>
      <c r="X432">
        <v>189470</v>
      </c>
      <c r="AA432" t="s">
        <v>67</v>
      </c>
    </row>
    <row r="433" spans="1:27" x14ac:dyDescent="0.2">
      <c r="A433">
        <v>1421</v>
      </c>
      <c r="B433" t="s">
        <v>59</v>
      </c>
      <c r="D433">
        <v>2016</v>
      </c>
      <c r="E433">
        <v>1</v>
      </c>
      <c r="F433" s="52">
        <v>42461</v>
      </c>
      <c r="G433" t="s">
        <v>60</v>
      </c>
      <c r="H433" t="s">
        <v>562</v>
      </c>
      <c r="I433" t="s">
        <v>92</v>
      </c>
      <c r="J433" s="53">
        <v>-248.04</v>
      </c>
      <c r="K433" t="s">
        <v>63</v>
      </c>
      <c r="L433" t="s">
        <v>64</v>
      </c>
      <c r="M433" s="53">
        <v>0</v>
      </c>
      <c r="N433" t="s">
        <v>65</v>
      </c>
      <c r="O433" t="s">
        <v>58</v>
      </c>
      <c r="P433" t="s">
        <v>58</v>
      </c>
      <c r="Q433" t="s">
        <v>58</v>
      </c>
      <c r="R433" t="s">
        <v>58</v>
      </c>
      <c r="S433" t="s">
        <v>58</v>
      </c>
      <c r="T433" t="s">
        <v>58</v>
      </c>
      <c r="U433">
        <v>189640</v>
      </c>
      <c r="W433" t="s">
        <v>66</v>
      </c>
      <c r="X433">
        <v>189640</v>
      </c>
      <c r="AA433" t="s">
        <v>67</v>
      </c>
    </row>
    <row r="434" spans="1:27" x14ac:dyDescent="0.2">
      <c r="A434">
        <v>1421</v>
      </c>
      <c r="B434" t="s">
        <v>59</v>
      </c>
      <c r="D434">
        <v>2016</v>
      </c>
      <c r="E434">
        <v>1</v>
      </c>
      <c r="F434" s="52">
        <v>42461</v>
      </c>
      <c r="G434" t="s">
        <v>60</v>
      </c>
      <c r="H434" t="s">
        <v>563</v>
      </c>
      <c r="I434" t="s">
        <v>71</v>
      </c>
      <c r="J434" s="53">
        <v>-437.89</v>
      </c>
      <c r="K434" t="s">
        <v>63</v>
      </c>
      <c r="L434" t="s">
        <v>64</v>
      </c>
      <c r="M434" s="53">
        <v>0</v>
      </c>
      <c r="N434" t="s">
        <v>65</v>
      </c>
      <c r="O434" t="s">
        <v>58</v>
      </c>
      <c r="P434" t="s">
        <v>58</v>
      </c>
      <c r="Q434" t="s">
        <v>58</v>
      </c>
      <c r="R434" t="s">
        <v>58</v>
      </c>
      <c r="S434" t="s">
        <v>58</v>
      </c>
      <c r="T434" t="s">
        <v>58</v>
      </c>
      <c r="U434">
        <v>189159</v>
      </c>
      <c r="W434" t="s">
        <v>66</v>
      </c>
      <c r="X434">
        <v>189159</v>
      </c>
      <c r="AA434" t="s">
        <v>67</v>
      </c>
    </row>
    <row r="435" spans="1:27" x14ac:dyDescent="0.2">
      <c r="A435">
        <v>1421</v>
      </c>
      <c r="B435" t="s">
        <v>59</v>
      </c>
      <c r="D435">
        <v>2016</v>
      </c>
      <c r="E435">
        <v>1</v>
      </c>
      <c r="F435" s="52">
        <v>42461</v>
      </c>
      <c r="G435" t="s">
        <v>60</v>
      </c>
      <c r="H435" t="s">
        <v>564</v>
      </c>
      <c r="I435" t="s">
        <v>90</v>
      </c>
      <c r="J435" s="53">
        <v>-329.54</v>
      </c>
      <c r="K435" t="s">
        <v>63</v>
      </c>
      <c r="L435" t="s">
        <v>64</v>
      </c>
      <c r="M435" s="53">
        <v>0</v>
      </c>
      <c r="N435" t="s">
        <v>65</v>
      </c>
      <c r="O435" t="s">
        <v>58</v>
      </c>
      <c r="P435" t="s">
        <v>58</v>
      </c>
      <c r="Q435" t="s">
        <v>58</v>
      </c>
      <c r="R435" t="s">
        <v>58</v>
      </c>
      <c r="S435" t="s">
        <v>58</v>
      </c>
      <c r="T435" t="s">
        <v>58</v>
      </c>
      <c r="U435">
        <v>189557</v>
      </c>
      <c r="W435" t="s">
        <v>66</v>
      </c>
      <c r="X435">
        <v>189557</v>
      </c>
      <c r="AA435" t="s">
        <v>67</v>
      </c>
    </row>
    <row r="436" spans="1:27" x14ac:dyDescent="0.2">
      <c r="A436">
        <v>1421</v>
      </c>
      <c r="B436" t="s">
        <v>59</v>
      </c>
      <c r="D436">
        <v>2016</v>
      </c>
      <c r="E436">
        <v>1</v>
      </c>
      <c r="F436" s="52">
        <v>42461</v>
      </c>
      <c r="G436" t="s">
        <v>60</v>
      </c>
      <c r="H436" t="s">
        <v>565</v>
      </c>
      <c r="I436" t="s">
        <v>90</v>
      </c>
      <c r="J436" s="53">
        <v>-329.54</v>
      </c>
      <c r="K436" t="s">
        <v>63</v>
      </c>
      <c r="L436" t="s">
        <v>64</v>
      </c>
      <c r="M436" s="53">
        <v>0</v>
      </c>
      <c r="N436" t="s">
        <v>65</v>
      </c>
      <c r="O436" t="s">
        <v>58</v>
      </c>
      <c r="P436" t="s">
        <v>58</v>
      </c>
      <c r="Q436" t="s">
        <v>58</v>
      </c>
      <c r="R436" t="s">
        <v>58</v>
      </c>
      <c r="S436" t="s">
        <v>58</v>
      </c>
      <c r="T436" t="s">
        <v>58</v>
      </c>
      <c r="U436">
        <v>189376</v>
      </c>
      <c r="W436" t="s">
        <v>66</v>
      </c>
      <c r="X436">
        <v>189376</v>
      </c>
      <c r="AA436" t="s">
        <v>67</v>
      </c>
    </row>
    <row r="437" spans="1:27" x14ac:dyDescent="0.2">
      <c r="A437">
        <v>1421</v>
      </c>
      <c r="B437" t="s">
        <v>59</v>
      </c>
      <c r="D437">
        <v>2016</v>
      </c>
      <c r="E437">
        <v>1</v>
      </c>
      <c r="F437" s="52">
        <v>42461</v>
      </c>
      <c r="G437" t="s">
        <v>60</v>
      </c>
      <c r="H437" t="s">
        <v>566</v>
      </c>
      <c r="I437" t="s">
        <v>71</v>
      </c>
      <c r="J437" s="53">
        <v>-437.89</v>
      </c>
      <c r="K437" t="s">
        <v>63</v>
      </c>
      <c r="L437" t="s">
        <v>64</v>
      </c>
      <c r="M437" s="53">
        <v>0</v>
      </c>
      <c r="N437" t="s">
        <v>65</v>
      </c>
      <c r="O437" t="s">
        <v>58</v>
      </c>
      <c r="P437" t="s">
        <v>58</v>
      </c>
      <c r="Q437" t="s">
        <v>58</v>
      </c>
      <c r="R437" t="s">
        <v>58</v>
      </c>
      <c r="S437" t="s">
        <v>58</v>
      </c>
      <c r="T437" t="s">
        <v>58</v>
      </c>
      <c r="U437">
        <v>189418</v>
      </c>
      <c r="W437" t="s">
        <v>66</v>
      </c>
      <c r="X437">
        <v>189418</v>
      </c>
      <c r="AA437" t="s">
        <v>67</v>
      </c>
    </row>
    <row r="438" spans="1:27" x14ac:dyDescent="0.2">
      <c r="A438">
        <v>1421</v>
      </c>
      <c r="B438" t="s">
        <v>59</v>
      </c>
      <c r="D438">
        <v>2016</v>
      </c>
      <c r="E438">
        <v>1</v>
      </c>
      <c r="F438" s="52">
        <v>42474</v>
      </c>
      <c r="G438" t="s">
        <v>60</v>
      </c>
      <c r="H438" t="s">
        <v>567</v>
      </c>
      <c r="I438" t="s">
        <v>568</v>
      </c>
      <c r="J438" s="53">
        <v>-101.05</v>
      </c>
      <c r="K438" t="s">
        <v>63</v>
      </c>
      <c r="L438" t="s">
        <v>64</v>
      </c>
      <c r="M438" s="53">
        <v>0</v>
      </c>
      <c r="N438" t="s">
        <v>65</v>
      </c>
      <c r="O438" t="s">
        <v>58</v>
      </c>
      <c r="P438" t="s">
        <v>58</v>
      </c>
      <c r="Q438" t="s">
        <v>58</v>
      </c>
      <c r="R438" t="s">
        <v>58</v>
      </c>
      <c r="S438" t="s">
        <v>58</v>
      </c>
      <c r="T438" t="s">
        <v>58</v>
      </c>
      <c r="U438">
        <v>190155</v>
      </c>
      <c r="V438" t="s">
        <v>76</v>
      </c>
      <c r="W438" t="s">
        <v>569</v>
      </c>
      <c r="X438">
        <v>190155</v>
      </c>
      <c r="AA438" t="s">
        <v>67</v>
      </c>
    </row>
    <row r="439" spans="1:27" x14ac:dyDescent="0.2">
      <c r="A439">
        <v>1421</v>
      </c>
      <c r="B439" t="s">
        <v>59</v>
      </c>
      <c r="D439">
        <v>2016</v>
      </c>
      <c r="E439">
        <v>1</v>
      </c>
      <c r="F439" s="52">
        <v>42461</v>
      </c>
      <c r="G439" t="s">
        <v>60</v>
      </c>
      <c r="H439" t="s">
        <v>570</v>
      </c>
      <c r="I439" t="s">
        <v>92</v>
      </c>
      <c r="J439" s="53">
        <v>-248.04</v>
      </c>
      <c r="K439" t="s">
        <v>63</v>
      </c>
      <c r="L439" t="s">
        <v>64</v>
      </c>
      <c r="M439" s="53">
        <v>0</v>
      </c>
      <c r="N439" t="s">
        <v>65</v>
      </c>
      <c r="O439" t="s">
        <v>58</v>
      </c>
      <c r="P439" t="s">
        <v>58</v>
      </c>
      <c r="Q439" t="s">
        <v>58</v>
      </c>
      <c r="R439" t="s">
        <v>58</v>
      </c>
      <c r="S439" t="s">
        <v>58</v>
      </c>
      <c r="T439" t="s">
        <v>58</v>
      </c>
      <c r="U439">
        <v>189650</v>
      </c>
      <c r="W439" t="s">
        <v>66</v>
      </c>
      <c r="X439">
        <v>189650</v>
      </c>
      <c r="AA439" t="s">
        <v>67</v>
      </c>
    </row>
    <row r="440" spans="1:27" x14ac:dyDescent="0.2">
      <c r="A440">
        <v>1421</v>
      </c>
      <c r="B440" t="s">
        <v>59</v>
      </c>
      <c r="D440">
        <v>2016</v>
      </c>
      <c r="E440">
        <v>1</v>
      </c>
      <c r="F440" s="52">
        <v>42461</v>
      </c>
      <c r="G440" t="s">
        <v>60</v>
      </c>
      <c r="H440" t="s">
        <v>571</v>
      </c>
      <c r="I440" t="s">
        <v>376</v>
      </c>
      <c r="J440" s="53">
        <v>-875.78</v>
      </c>
      <c r="K440" t="s">
        <v>63</v>
      </c>
      <c r="L440" t="s">
        <v>64</v>
      </c>
      <c r="M440" s="53">
        <v>0</v>
      </c>
      <c r="N440" t="s">
        <v>65</v>
      </c>
      <c r="O440" t="s">
        <v>58</v>
      </c>
      <c r="P440" t="s">
        <v>58</v>
      </c>
      <c r="Q440" t="s">
        <v>58</v>
      </c>
      <c r="R440" t="s">
        <v>58</v>
      </c>
      <c r="S440" t="s">
        <v>58</v>
      </c>
      <c r="T440" t="s">
        <v>58</v>
      </c>
      <c r="U440">
        <v>189079</v>
      </c>
      <c r="W440" t="s">
        <v>66</v>
      </c>
      <c r="X440">
        <v>189079</v>
      </c>
      <c r="AA440" t="s">
        <v>67</v>
      </c>
    </row>
    <row r="441" spans="1:27" x14ac:dyDescent="0.2">
      <c r="A441">
        <v>1421</v>
      </c>
      <c r="B441" t="s">
        <v>59</v>
      </c>
      <c r="D441">
        <v>2016</v>
      </c>
      <c r="E441">
        <v>1</v>
      </c>
      <c r="F441" s="52">
        <v>42461</v>
      </c>
      <c r="G441" t="s">
        <v>60</v>
      </c>
      <c r="H441" t="s">
        <v>572</v>
      </c>
      <c r="I441" t="s">
        <v>92</v>
      </c>
      <c r="J441" s="53">
        <v>-248.04</v>
      </c>
      <c r="K441" t="s">
        <v>63</v>
      </c>
      <c r="L441" t="s">
        <v>64</v>
      </c>
      <c r="M441" s="53">
        <v>0</v>
      </c>
      <c r="N441" t="s">
        <v>65</v>
      </c>
      <c r="O441" t="s">
        <v>58</v>
      </c>
      <c r="P441" t="s">
        <v>58</v>
      </c>
      <c r="Q441" t="s">
        <v>58</v>
      </c>
      <c r="R441" t="s">
        <v>58</v>
      </c>
      <c r="S441" t="s">
        <v>58</v>
      </c>
      <c r="T441" t="s">
        <v>58</v>
      </c>
      <c r="U441">
        <v>189558</v>
      </c>
      <c r="W441" t="s">
        <v>66</v>
      </c>
      <c r="X441">
        <v>189558</v>
      </c>
      <c r="AA441" t="s">
        <v>67</v>
      </c>
    </row>
    <row r="442" spans="1:27" x14ac:dyDescent="0.2">
      <c r="A442">
        <v>1421</v>
      </c>
      <c r="B442" t="s">
        <v>59</v>
      </c>
      <c r="D442">
        <v>2016</v>
      </c>
      <c r="E442">
        <v>1</v>
      </c>
      <c r="F442" s="52">
        <v>42461</v>
      </c>
      <c r="G442" t="s">
        <v>60</v>
      </c>
      <c r="H442" t="s">
        <v>573</v>
      </c>
      <c r="I442" t="s">
        <v>62</v>
      </c>
      <c r="J442" s="53">
        <v>-166.55</v>
      </c>
      <c r="K442" t="s">
        <v>63</v>
      </c>
      <c r="L442" t="s">
        <v>64</v>
      </c>
      <c r="M442" s="53">
        <v>0</v>
      </c>
      <c r="N442" t="s">
        <v>65</v>
      </c>
      <c r="O442" t="s">
        <v>58</v>
      </c>
      <c r="P442" t="s">
        <v>58</v>
      </c>
      <c r="Q442" t="s">
        <v>58</v>
      </c>
      <c r="R442" t="s">
        <v>58</v>
      </c>
      <c r="S442" t="s">
        <v>58</v>
      </c>
      <c r="T442" t="s">
        <v>58</v>
      </c>
      <c r="U442">
        <v>189381</v>
      </c>
      <c r="W442" t="s">
        <v>66</v>
      </c>
      <c r="X442">
        <v>189381</v>
      </c>
      <c r="AA442" t="s">
        <v>67</v>
      </c>
    </row>
    <row r="443" spans="1:27" x14ac:dyDescent="0.2">
      <c r="A443">
        <v>1421</v>
      </c>
      <c r="B443" t="s">
        <v>59</v>
      </c>
      <c r="D443">
        <v>2016</v>
      </c>
      <c r="E443">
        <v>1</v>
      </c>
      <c r="F443" s="52">
        <v>42461</v>
      </c>
      <c r="G443" t="s">
        <v>60</v>
      </c>
      <c r="H443" t="s">
        <v>574</v>
      </c>
      <c r="I443" t="s">
        <v>71</v>
      </c>
      <c r="J443" s="53">
        <v>-437.89</v>
      </c>
      <c r="K443" t="s">
        <v>63</v>
      </c>
      <c r="L443" t="s">
        <v>64</v>
      </c>
      <c r="M443" s="53">
        <v>0</v>
      </c>
      <c r="N443" t="s">
        <v>65</v>
      </c>
      <c r="O443" t="s">
        <v>58</v>
      </c>
      <c r="P443" t="s">
        <v>58</v>
      </c>
      <c r="Q443" t="s">
        <v>58</v>
      </c>
      <c r="R443" t="s">
        <v>58</v>
      </c>
      <c r="S443" t="s">
        <v>58</v>
      </c>
      <c r="T443" t="s">
        <v>58</v>
      </c>
      <c r="U443">
        <v>189486</v>
      </c>
      <c r="W443" t="s">
        <v>66</v>
      </c>
      <c r="X443">
        <v>189486</v>
      </c>
      <c r="AA443" t="s">
        <v>67</v>
      </c>
    </row>
    <row r="444" spans="1:27" x14ac:dyDescent="0.2">
      <c r="A444">
        <v>1421</v>
      </c>
      <c r="B444" t="s">
        <v>59</v>
      </c>
      <c r="D444">
        <v>2016</v>
      </c>
      <c r="E444">
        <v>1</v>
      </c>
      <c r="F444" s="52">
        <v>42461</v>
      </c>
      <c r="G444" t="s">
        <v>60</v>
      </c>
      <c r="H444" t="s">
        <v>575</v>
      </c>
      <c r="I444" t="s">
        <v>90</v>
      </c>
      <c r="J444" s="53">
        <v>-329.54</v>
      </c>
      <c r="K444" t="s">
        <v>63</v>
      </c>
      <c r="L444" t="s">
        <v>64</v>
      </c>
      <c r="M444" s="53">
        <v>0</v>
      </c>
      <c r="N444" t="s">
        <v>65</v>
      </c>
      <c r="O444" t="s">
        <v>58</v>
      </c>
      <c r="P444" t="s">
        <v>58</v>
      </c>
      <c r="Q444" t="s">
        <v>58</v>
      </c>
      <c r="R444" t="s">
        <v>58</v>
      </c>
      <c r="S444" t="s">
        <v>58</v>
      </c>
      <c r="T444" t="s">
        <v>58</v>
      </c>
      <c r="U444">
        <v>189395</v>
      </c>
      <c r="W444" t="s">
        <v>66</v>
      </c>
      <c r="X444">
        <v>189395</v>
      </c>
      <c r="AA444" t="s">
        <v>67</v>
      </c>
    </row>
    <row r="445" spans="1:27" x14ac:dyDescent="0.2">
      <c r="A445">
        <v>1421</v>
      </c>
      <c r="B445" t="s">
        <v>59</v>
      </c>
      <c r="D445">
        <v>2016</v>
      </c>
      <c r="E445">
        <v>1</v>
      </c>
      <c r="F445" s="52">
        <v>42461</v>
      </c>
      <c r="G445" t="s">
        <v>60</v>
      </c>
      <c r="H445" t="s">
        <v>576</v>
      </c>
      <c r="I445" t="s">
        <v>71</v>
      </c>
      <c r="J445" s="53">
        <v>-437.89</v>
      </c>
      <c r="K445" t="s">
        <v>63</v>
      </c>
      <c r="L445" t="s">
        <v>64</v>
      </c>
      <c r="M445" s="53">
        <v>0</v>
      </c>
      <c r="N445" t="s">
        <v>65</v>
      </c>
      <c r="O445" t="s">
        <v>58</v>
      </c>
      <c r="P445" t="s">
        <v>58</v>
      </c>
      <c r="Q445" t="s">
        <v>58</v>
      </c>
      <c r="R445" t="s">
        <v>58</v>
      </c>
      <c r="S445" t="s">
        <v>58</v>
      </c>
      <c r="T445" t="s">
        <v>58</v>
      </c>
      <c r="U445">
        <v>189344</v>
      </c>
      <c r="W445" t="s">
        <v>66</v>
      </c>
      <c r="X445">
        <v>189344</v>
      </c>
      <c r="AA445" t="s">
        <v>67</v>
      </c>
    </row>
    <row r="446" spans="1:27" x14ac:dyDescent="0.2">
      <c r="A446">
        <v>1421</v>
      </c>
      <c r="B446" t="s">
        <v>59</v>
      </c>
      <c r="D446">
        <v>2016</v>
      </c>
      <c r="E446">
        <v>1</v>
      </c>
      <c r="F446" s="52">
        <v>42461</v>
      </c>
      <c r="G446" t="s">
        <v>60</v>
      </c>
      <c r="H446" t="s">
        <v>577</v>
      </c>
      <c r="I446" t="s">
        <v>90</v>
      </c>
      <c r="J446" s="53">
        <v>-329.54</v>
      </c>
      <c r="K446" t="s">
        <v>63</v>
      </c>
      <c r="L446" t="s">
        <v>64</v>
      </c>
      <c r="M446" s="53">
        <v>0</v>
      </c>
      <c r="N446" t="s">
        <v>65</v>
      </c>
      <c r="O446" t="s">
        <v>58</v>
      </c>
      <c r="P446" t="s">
        <v>58</v>
      </c>
      <c r="Q446" t="s">
        <v>58</v>
      </c>
      <c r="R446" t="s">
        <v>58</v>
      </c>
      <c r="S446" t="s">
        <v>58</v>
      </c>
      <c r="T446" t="s">
        <v>58</v>
      </c>
      <c r="U446">
        <v>189602</v>
      </c>
      <c r="W446" t="s">
        <v>66</v>
      </c>
      <c r="X446">
        <v>189602</v>
      </c>
      <c r="AA446" t="s">
        <v>67</v>
      </c>
    </row>
    <row r="447" spans="1:27" x14ac:dyDescent="0.2">
      <c r="A447">
        <v>1421</v>
      </c>
      <c r="B447" t="s">
        <v>59</v>
      </c>
      <c r="D447">
        <v>2016</v>
      </c>
      <c r="E447">
        <v>1</v>
      </c>
      <c r="F447" s="52">
        <v>42461</v>
      </c>
      <c r="G447" t="s">
        <v>60</v>
      </c>
      <c r="H447" t="s">
        <v>578</v>
      </c>
      <c r="I447" t="s">
        <v>71</v>
      </c>
      <c r="J447" s="53">
        <v>-437.89</v>
      </c>
      <c r="K447" t="s">
        <v>63</v>
      </c>
      <c r="L447" t="s">
        <v>64</v>
      </c>
      <c r="M447" s="53">
        <v>0</v>
      </c>
      <c r="N447" t="s">
        <v>65</v>
      </c>
      <c r="O447" t="s">
        <v>58</v>
      </c>
      <c r="P447" t="s">
        <v>58</v>
      </c>
      <c r="Q447" t="s">
        <v>58</v>
      </c>
      <c r="R447" t="s">
        <v>58</v>
      </c>
      <c r="S447" t="s">
        <v>58</v>
      </c>
      <c r="T447" t="s">
        <v>58</v>
      </c>
      <c r="U447">
        <v>189313</v>
      </c>
      <c r="W447" t="s">
        <v>66</v>
      </c>
      <c r="X447">
        <v>189313</v>
      </c>
      <c r="AA447" t="s">
        <v>67</v>
      </c>
    </row>
    <row r="448" spans="1:27" x14ac:dyDescent="0.2">
      <c r="A448">
        <v>1421</v>
      </c>
      <c r="B448" t="s">
        <v>59</v>
      </c>
      <c r="D448">
        <v>2016</v>
      </c>
      <c r="E448">
        <v>1</v>
      </c>
      <c r="F448" s="52">
        <v>42461</v>
      </c>
      <c r="G448" t="s">
        <v>60</v>
      </c>
      <c r="H448" t="s">
        <v>579</v>
      </c>
      <c r="I448" t="s">
        <v>71</v>
      </c>
      <c r="J448" s="53">
        <v>-437.89</v>
      </c>
      <c r="K448" t="s">
        <v>63</v>
      </c>
      <c r="L448" t="s">
        <v>64</v>
      </c>
      <c r="M448" s="53">
        <v>0</v>
      </c>
      <c r="N448" t="s">
        <v>65</v>
      </c>
      <c r="O448" t="s">
        <v>58</v>
      </c>
      <c r="P448" t="s">
        <v>58</v>
      </c>
      <c r="Q448" t="s">
        <v>58</v>
      </c>
      <c r="R448" t="s">
        <v>58</v>
      </c>
      <c r="S448" t="s">
        <v>58</v>
      </c>
      <c r="T448" t="s">
        <v>58</v>
      </c>
      <c r="U448">
        <v>189340</v>
      </c>
      <c r="W448" t="s">
        <v>66</v>
      </c>
      <c r="X448">
        <v>189340</v>
      </c>
      <c r="AA448" t="s">
        <v>67</v>
      </c>
    </row>
    <row r="449" spans="1:27" x14ac:dyDescent="0.2">
      <c r="A449">
        <v>1421</v>
      </c>
      <c r="B449" t="s">
        <v>59</v>
      </c>
      <c r="D449">
        <v>2016</v>
      </c>
      <c r="E449">
        <v>1</v>
      </c>
      <c r="F449" s="52">
        <v>42461</v>
      </c>
      <c r="G449" t="s">
        <v>60</v>
      </c>
      <c r="H449" t="s">
        <v>580</v>
      </c>
      <c r="I449" t="s">
        <v>69</v>
      </c>
      <c r="J449" s="53">
        <v>-187.81</v>
      </c>
      <c r="K449" t="s">
        <v>63</v>
      </c>
      <c r="L449" t="s">
        <v>64</v>
      </c>
      <c r="M449" s="53">
        <v>0</v>
      </c>
      <c r="N449" t="s">
        <v>65</v>
      </c>
      <c r="O449" t="s">
        <v>58</v>
      </c>
      <c r="P449" t="s">
        <v>58</v>
      </c>
      <c r="Q449" t="s">
        <v>58</v>
      </c>
      <c r="R449" t="s">
        <v>58</v>
      </c>
      <c r="S449" t="s">
        <v>58</v>
      </c>
      <c r="T449" t="s">
        <v>58</v>
      </c>
      <c r="U449">
        <v>189281</v>
      </c>
      <c r="W449" t="s">
        <v>66</v>
      </c>
      <c r="X449">
        <v>189281</v>
      </c>
      <c r="AA449" t="s">
        <v>67</v>
      </c>
    </row>
    <row r="450" spans="1:27" x14ac:dyDescent="0.2">
      <c r="A450">
        <v>1421</v>
      </c>
      <c r="B450" t="s">
        <v>59</v>
      </c>
      <c r="D450">
        <v>2016</v>
      </c>
      <c r="E450">
        <v>1</v>
      </c>
      <c r="F450" s="52">
        <v>42461</v>
      </c>
      <c r="G450" t="s">
        <v>60</v>
      </c>
      <c r="H450" t="s">
        <v>581</v>
      </c>
      <c r="I450" t="s">
        <v>71</v>
      </c>
      <c r="J450" s="53">
        <v>-437.89</v>
      </c>
      <c r="K450" t="s">
        <v>63</v>
      </c>
      <c r="L450" t="s">
        <v>64</v>
      </c>
      <c r="M450" s="53">
        <v>0</v>
      </c>
      <c r="N450" t="s">
        <v>65</v>
      </c>
      <c r="O450" t="s">
        <v>58</v>
      </c>
      <c r="P450" t="s">
        <v>58</v>
      </c>
      <c r="Q450" t="s">
        <v>58</v>
      </c>
      <c r="R450" t="s">
        <v>58</v>
      </c>
      <c r="S450" t="s">
        <v>58</v>
      </c>
      <c r="T450" t="s">
        <v>58</v>
      </c>
      <c r="U450">
        <v>189227</v>
      </c>
      <c r="W450" t="s">
        <v>66</v>
      </c>
      <c r="X450">
        <v>189227</v>
      </c>
      <c r="AA450" t="s">
        <v>67</v>
      </c>
    </row>
    <row r="451" spans="1:27" x14ac:dyDescent="0.2">
      <c r="A451">
        <v>1421</v>
      </c>
      <c r="B451" t="s">
        <v>59</v>
      </c>
      <c r="D451">
        <v>2016</v>
      </c>
      <c r="E451">
        <v>1</v>
      </c>
      <c r="F451" s="52">
        <v>42461</v>
      </c>
      <c r="G451" t="s">
        <v>60</v>
      </c>
      <c r="H451" t="s">
        <v>582</v>
      </c>
      <c r="I451" t="s">
        <v>62</v>
      </c>
      <c r="J451" s="53">
        <v>-166.55</v>
      </c>
      <c r="K451" t="s">
        <v>63</v>
      </c>
      <c r="L451" t="s">
        <v>64</v>
      </c>
      <c r="M451" s="53">
        <v>0</v>
      </c>
      <c r="N451" t="s">
        <v>65</v>
      </c>
      <c r="O451" t="s">
        <v>58</v>
      </c>
      <c r="P451" t="s">
        <v>58</v>
      </c>
      <c r="Q451" t="s">
        <v>58</v>
      </c>
      <c r="R451" t="s">
        <v>58</v>
      </c>
      <c r="S451" t="s">
        <v>58</v>
      </c>
      <c r="T451" t="s">
        <v>58</v>
      </c>
      <c r="U451">
        <v>189484</v>
      </c>
      <c r="W451" t="s">
        <v>66</v>
      </c>
      <c r="X451">
        <v>189484</v>
      </c>
      <c r="AA451" t="s">
        <v>67</v>
      </c>
    </row>
    <row r="452" spans="1:27" x14ac:dyDescent="0.2">
      <c r="A452">
        <v>1421</v>
      </c>
      <c r="B452" t="s">
        <v>59</v>
      </c>
      <c r="D452">
        <v>2016</v>
      </c>
      <c r="E452">
        <v>1</v>
      </c>
      <c r="F452" s="52">
        <v>42461</v>
      </c>
      <c r="G452" t="s">
        <v>60</v>
      </c>
      <c r="H452" t="s">
        <v>583</v>
      </c>
      <c r="I452" t="s">
        <v>105</v>
      </c>
      <c r="J452" s="53">
        <v>-437.89</v>
      </c>
      <c r="K452" t="s">
        <v>63</v>
      </c>
      <c r="L452" t="s">
        <v>64</v>
      </c>
      <c r="M452" s="53">
        <v>0</v>
      </c>
      <c r="N452" t="s">
        <v>65</v>
      </c>
      <c r="O452" t="s">
        <v>58</v>
      </c>
      <c r="P452" t="s">
        <v>58</v>
      </c>
      <c r="Q452" t="s">
        <v>58</v>
      </c>
      <c r="R452" t="s">
        <v>58</v>
      </c>
      <c r="S452" t="s">
        <v>58</v>
      </c>
      <c r="T452" t="s">
        <v>58</v>
      </c>
      <c r="U452">
        <v>189056</v>
      </c>
      <c r="W452" t="s">
        <v>66</v>
      </c>
      <c r="X452">
        <v>189056</v>
      </c>
      <c r="AA452" t="s">
        <v>67</v>
      </c>
    </row>
    <row r="453" spans="1:27" x14ac:dyDescent="0.2">
      <c r="A453">
        <v>1421</v>
      </c>
      <c r="B453" t="s">
        <v>59</v>
      </c>
      <c r="D453">
        <v>2016</v>
      </c>
      <c r="E453">
        <v>1</v>
      </c>
      <c r="F453" s="52">
        <v>42461</v>
      </c>
      <c r="G453" t="s">
        <v>60</v>
      </c>
      <c r="H453" t="s">
        <v>584</v>
      </c>
      <c r="I453" t="s">
        <v>87</v>
      </c>
      <c r="J453" s="53">
        <v>-875.78</v>
      </c>
      <c r="K453" t="s">
        <v>63</v>
      </c>
      <c r="L453" t="s">
        <v>64</v>
      </c>
      <c r="M453" s="53">
        <v>0</v>
      </c>
      <c r="N453" t="s">
        <v>65</v>
      </c>
      <c r="O453" t="s">
        <v>58</v>
      </c>
      <c r="P453" t="s">
        <v>58</v>
      </c>
      <c r="Q453" t="s">
        <v>58</v>
      </c>
      <c r="R453" t="s">
        <v>58</v>
      </c>
      <c r="S453" t="s">
        <v>58</v>
      </c>
      <c r="T453" t="s">
        <v>58</v>
      </c>
      <c r="U453">
        <v>189521</v>
      </c>
      <c r="W453" t="s">
        <v>66</v>
      </c>
      <c r="X453">
        <v>189521</v>
      </c>
      <c r="AA453" t="s">
        <v>67</v>
      </c>
    </row>
    <row r="454" spans="1:27" x14ac:dyDescent="0.2">
      <c r="A454">
        <v>1421</v>
      </c>
      <c r="B454" t="s">
        <v>59</v>
      </c>
      <c r="D454">
        <v>2016</v>
      </c>
      <c r="E454">
        <v>1</v>
      </c>
      <c r="F454" s="52">
        <v>42461</v>
      </c>
      <c r="G454" t="s">
        <v>60</v>
      </c>
      <c r="H454" t="s">
        <v>585</v>
      </c>
      <c r="I454" t="s">
        <v>87</v>
      </c>
      <c r="J454" s="53">
        <v>-875.78</v>
      </c>
      <c r="K454" t="s">
        <v>63</v>
      </c>
      <c r="L454" t="s">
        <v>64</v>
      </c>
      <c r="M454" s="53">
        <v>0</v>
      </c>
      <c r="N454" t="s">
        <v>65</v>
      </c>
      <c r="O454" t="s">
        <v>58</v>
      </c>
      <c r="P454" t="s">
        <v>58</v>
      </c>
      <c r="Q454" t="s">
        <v>58</v>
      </c>
      <c r="R454" t="s">
        <v>58</v>
      </c>
      <c r="S454" t="s">
        <v>58</v>
      </c>
      <c r="T454" t="s">
        <v>58</v>
      </c>
      <c r="U454">
        <v>189578</v>
      </c>
      <c r="W454" t="s">
        <v>66</v>
      </c>
      <c r="X454">
        <v>189578</v>
      </c>
      <c r="AA454" t="s">
        <v>67</v>
      </c>
    </row>
    <row r="455" spans="1:27" x14ac:dyDescent="0.2">
      <c r="A455">
        <v>1421</v>
      </c>
      <c r="B455" t="s">
        <v>59</v>
      </c>
      <c r="D455">
        <v>2016</v>
      </c>
      <c r="E455">
        <v>1</v>
      </c>
      <c r="F455" s="52">
        <v>42461</v>
      </c>
      <c r="G455" t="s">
        <v>60</v>
      </c>
      <c r="H455" t="s">
        <v>586</v>
      </c>
      <c r="I455" t="s">
        <v>62</v>
      </c>
      <c r="J455" s="53">
        <v>-166.55</v>
      </c>
      <c r="K455" t="s">
        <v>63</v>
      </c>
      <c r="L455" t="s">
        <v>64</v>
      </c>
      <c r="M455" s="53">
        <v>0</v>
      </c>
      <c r="N455" t="s">
        <v>65</v>
      </c>
      <c r="O455" t="s">
        <v>58</v>
      </c>
      <c r="P455" t="s">
        <v>58</v>
      </c>
      <c r="Q455" t="s">
        <v>58</v>
      </c>
      <c r="R455" t="s">
        <v>58</v>
      </c>
      <c r="S455" t="s">
        <v>58</v>
      </c>
      <c r="T455" t="s">
        <v>58</v>
      </c>
      <c r="U455">
        <v>189401</v>
      </c>
      <c r="W455" t="s">
        <v>66</v>
      </c>
      <c r="X455">
        <v>189401</v>
      </c>
      <c r="AA455" t="s">
        <v>67</v>
      </c>
    </row>
    <row r="456" spans="1:27" x14ac:dyDescent="0.2">
      <c r="A456">
        <v>1421</v>
      </c>
      <c r="B456" t="s">
        <v>59</v>
      </c>
      <c r="D456">
        <v>2016</v>
      </c>
      <c r="E456">
        <v>1</v>
      </c>
      <c r="F456" s="52">
        <v>42461</v>
      </c>
      <c r="G456" t="s">
        <v>60</v>
      </c>
      <c r="H456" t="s">
        <v>587</v>
      </c>
      <c r="I456" t="s">
        <v>62</v>
      </c>
      <c r="J456" s="53">
        <v>-166.55</v>
      </c>
      <c r="K456" t="s">
        <v>63</v>
      </c>
      <c r="L456" t="s">
        <v>64</v>
      </c>
      <c r="M456" s="53">
        <v>0</v>
      </c>
      <c r="N456" t="s">
        <v>65</v>
      </c>
      <c r="O456" t="s">
        <v>58</v>
      </c>
      <c r="P456" t="s">
        <v>58</v>
      </c>
      <c r="Q456" t="s">
        <v>58</v>
      </c>
      <c r="R456" t="s">
        <v>58</v>
      </c>
      <c r="S456" t="s">
        <v>58</v>
      </c>
      <c r="T456" t="s">
        <v>58</v>
      </c>
      <c r="U456">
        <v>189628</v>
      </c>
      <c r="W456" t="s">
        <v>66</v>
      </c>
      <c r="X456">
        <v>189628</v>
      </c>
      <c r="AA456" t="s">
        <v>67</v>
      </c>
    </row>
    <row r="457" spans="1:27" x14ac:dyDescent="0.2">
      <c r="A457">
        <v>1421</v>
      </c>
      <c r="B457" t="s">
        <v>59</v>
      </c>
      <c r="D457">
        <v>2016</v>
      </c>
      <c r="E457">
        <v>1</v>
      </c>
      <c r="F457" s="52">
        <v>42461</v>
      </c>
      <c r="G457" t="s">
        <v>60</v>
      </c>
      <c r="H457" t="s">
        <v>588</v>
      </c>
      <c r="I457" t="s">
        <v>69</v>
      </c>
      <c r="J457" s="53">
        <v>-187.81</v>
      </c>
      <c r="K457" t="s">
        <v>63</v>
      </c>
      <c r="L457" t="s">
        <v>64</v>
      </c>
      <c r="M457" s="53">
        <v>0</v>
      </c>
      <c r="N457" t="s">
        <v>65</v>
      </c>
      <c r="O457" t="s">
        <v>58</v>
      </c>
      <c r="P457" t="s">
        <v>58</v>
      </c>
      <c r="Q457" t="s">
        <v>58</v>
      </c>
      <c r="R457" t="s">
        <v>58</v>
      </c>
      <c r="S457" t="s">
        <v>58</v>
      </c>
      <c r="T457" t="s">
        <v>58</v>
      </c>
      <c r="U457">
        <v>189448</v>
      </c>
      <c r="W457" t="s">
        <v>66</v>
      </c>
      <c r="X457">
        <v>189448</v>
      </c>
      <c r="AA457" t="s">
        <v>67</v>
      </c>
    </row>
    <row r="458" spans="1:27" x14ac:dyDescent="0.2">
      <c r="A458">
        <v>1421</v>
      </c>
      <c r="B458" t="s">
        <v>59</v>
      </c>
      <c r="D458">
        <v>2016</v>
      </c>
      <c r="E458">
        <v>1</v>
      </c>
      <c r="F458" s="52">
        <v>42461</v>
      </c>
      <c r="G458" t="s">
        <v>60</v>
      </c>
      <c r="H458" t="s">
        <v>589</v>
      </c>
      <c r="I458" t="s">
        <v>71</v>
      </c>
      <c r="J458" s="53">
        <v>-437.89</v>
      </c>
      <c r="K458" t="s">
        <v>63</v>
      </c>
      <c r="L458" t="s">
        <v>64</v>
      </c>
      <c r="M458" s="53">
        <v>0</v>
      </c>
      <c r="N458" t="s">
        <v>65</v>
      </c>
      <c r="O458" t="s">
        <v>58</v>
      </c>
      <c r="P458" t="s">
        <v>58</v>
      </c>
      <c r="Q458" t="s">
        <v>58</v>
      </c>
      <c r="R458" t="s">
        <v>58</v>
      </c>
      <c r="S458" t="s">
        <v>58</v>
      </c>
      <c r="T458" t="s">
        <v>58</v>
      </c>
      <c r="U458">
        <v>189316</v>
      </c>
      <c r="W458" t="s">
        <v>66</v>
      </c>
      <c r="X458">
        <v>189316</v>
      </c>
      <c r="AA458" t="s">
        <v>67</v>
      </c>
    </row>
    <row r="459" spans="1:27" x14ac:dyDescent="0.2">
      <c r="A459">
        <v>1421</v>
      </c>
      <c r="B459" t="s">
        <v>59</v>
      </c>
      <c r="D459">
        <v>2016</v>
      </c>
      <c r="E459">
        <v>1</v>
      </c>
      <c r="F459" s="52">
        <v>42461</v>
      </c>
      <c r="G459" t="s">
        <v>60</v>
      </c>
      <c r="H459" t="s">
        <v>590</v>
      </c>
      <c r="I459" t="s">
        <v>69</v>
      </c>
      <c r="J459" s="53">
        <v>-187.81</v>
      </c>
      <c r="K459" t="s">
        <v>63</v>
      </c>
      <c r="L459" t="s">
        <v>64</v>
      </c>
      <c r="M459" s="53">
        <v>0</v>
      </c>
      <c r="N459" t="s">
        <v>65</v>
      </c>
      <c r="O459" t="s">
        <v>58</v>
      </c>
      <c r="P459" t="s">
        <v>58</v>
      </c>
      <c r="Q459" t="s">
        <v>58</v>
      </c>
      <c r="R459" t="s">
        <v>58</v>
      </c>
      <c r="S459" t="s">
        <v>58</v>
      </c>
      <c r="T459" t="s">
        <v>58</v>
      </c>
      <c r="U459">
        <v>189615</v>
      </c>
      <c r="W459" t="s">
        <v>66</v>
      </c>
      <c r="X459">
        <v>189615</v>
      </c>
      <c r="AA459" t="s">
        <v>67</v>
      </c>
    </row>
    <row r="460" spans="1:27" x14ac:dyDescent="0.2">
      <c r="A460">
        <v>1421</v>
      </c>
      <c r="B460" t="s">
        <v>59</v>
      </c>
      <c r="D460">
        <v>2016</v>
      </c>
      <c r="E460">
        <v>1</v>
      </c>
      <c r="F460" s="52">
        <v>42461</v>
      </c>
      <c r="G460" t="s">
        <v>60</v>
      </c>
      <c r="H460" t="s">
        <v>591</v>
      </c>
      <c r="I460" t="s">
        <v>92</v>
      </c>
      <c r="J460" s="53">
        <v>-248.04</v>
      </c>
      <c r="K460" t="s">
        <v>63</v>
      </c>
      <c r="L460" t="s">
        <v>64</v>
      </c>
      <c r="M460" s="53">
        <v>0</v>
      </c>
      <c r="N460" t="s">
        <v>65</v>
      </c>
      <c r="O460" t="s">
        <v>58</v>
      </c>
      <c r="P460" t="s">
        <v>58</v>
      </c>
      <c r="Q460" t="s">
        <v>58</v>
      </c>
      <c r="R460" t="s">
        <v>58</v>
      </c>
      <c r="S460" t="s">
        <v>58</v>
      </c>
      <c r="T460" t="s">
        <v>58</v>
      </c>
      <c r="U460">
        <v>189280</v>
      </c>
      <c r="W460" t="s">
        <v>66</v>
      </c>
      <c r="X460">
        <v>189280</v>
      </c>
      <c r="AA460" t="s">
        <v>67</v>
      </c>
    </row>
    <row r="461" spans="1:27" x14ac:dyDescent="0.2">
      <c r="A461">
        <v>1421</v>
      </c>
      <c r="B461" t="s">
        <v>59</v>
      </c>
      <c r="D461">
        <v>2016</v>
      </c>
      <c r="E461">
        <v>1</v>
      </c>
      <c r="F461" s="52">
        <v>42461</v>
      </c>
      <c r="G461" t="s">
        <v>60</v>
      </c>
      <c r="H461" t="s">
        <v>592</v>
      </c>
      <c r="I461" t="s">
        <v>90</v>
      </c>
      <c r="J461" s="53">
        <v>-329.54</v>
      </c>
      <c r="K461" t="s">
        <v>63</v>
      </c>
      <c r="L461" t="s">
        <v>64</v>
      </c>
      <c r="M461" s="53">
        <v>0</v>
      </c>
      <c r="N461" t="s">
        <v>65</v>
      </c>
      <c r="O461" t="s">
        <v>58</v>
      </c>
      <c r="P461" t="s">
        <v>58</v>
      </c>
      <c r="Q461" t="s">
        <v>58</v>
      </c>
      <c r="R461" t="s">
        <v>58</v>
      </c>
      <c r="S461" t="s">
        <v>58</v>
      </c>
      <c r="T461" t="s">
        <v>58</v>
      </c>
      <c r="U461">
        <v>189575</v>
      </c>
      <c r="W461" t="s">
        <v>66</v>
      </c>
      <c r="X461">
        <v>189575</v>
      </c>
      <c r="AA461" t="s">
        <v>67</v>
      </c>
    </row>
    <row r="462" spans="1:27" x14ac:dyDescent="0.2">
      <c r="A462">
        <v>1421</v>
      </c>
      <c r="B462" t="s">
        <v>59</v>
      </c>
      <c r="D462">
        <v>2016</v>
      </c>
      <c r="E462">
        <v>1</v>
      </c>
      <c r="F462" s="52">
        <v>42461</v>
      </c>
      <c r="G462" t="s">
        <v>60</v>
      </c>
      <c r="H462" t="s">
        <v>593</v>
      </c>
      <c r="I462" t="s">
        <v>594</v>
      </c>
      <c r="J462" s="53">
        <v>-2932</v>
      </c>
      <c r="K462" t="s">
        <v>63</v>
      </c>
      <c r="L462" t="s">
        <v>64</v>
      </c>
      <c r="M462" s="53">
        <v>0</v>
      </c>
      <c r="N462" t="s">
        <v>65</v>
      </c>
      <c r="O462" t="s">
        <v>58</v>
      </c>
      <c r="P462" t="s">
        <v>58</v>
      </c>
      <c r="Q462" t="s">
        <v>58</v>
      </c>
      <c r="R462" t="s">
        <v>58</v>
      </c>
      <c r="S462" t="s">
        <v>58</v>
      </c>
      <c r="T462" t="s">
        <v>58</v>
      </c>
      <c r="U462">
        <v>189130</v>
      </c>
      <c r="W462" t="s">
        <v>66</v>
      </c>
      <c r="X462">
        <v>189130</v>
      </c>
      <c r="AA462" t="s">
        <v>67</v>
      </c>
    </row>
    <row r="463" spans="1:27" x14ac:dyDescent="0.2">
      <c r="A463">
        <v>1421</v>
      </c>
      <c r="B463" t="s">
        <v>59</v>
      </c>
      <c r="D463">
        <v>2016</v>
      </c>
      <c r="E463">
        <v>1</v>
      </c>
      <c r="F463" s="52">
        <v>42461</v>
      </c>
      <c r="G463" t="s">
        <v>60</v>
      </c>
      <c r="H463" t="s">
        <v>595</v>
      </c>
      <c r="I463" t="s">
        <v>90</v>
      </c>
      <c r="J463" s="53">
        <v>-329.54</v>
      </c>
      <c r="K463" t="s">
        <v>63</v>
      </c>
      <c r="L463" t="s">
        <v>64</v>
      </c>
      <c r="M463" s="53">
        <v>0</v>
      </c>
      <c r="N463" t="s">
        <v>65</v>
      </c>
      <c r="O463" t="s">
        <v>58</v>
      </c>
      <c r="P463" t="s">
        <v>58</v>
      </c>
      <c r="Q463" t="s">
        <v>58</v>
      </c>
      <c r="R463" t="s">
        <v>58</v>
      </c>
      <c r="S463" t="s">
        <v>58</v>
      </c>
      <c r="T463" t="s">
        <v>58</v>
      </c>
      <c r="U463">
        <v>189429</v>
      </c>
      <c r="W463" t="s">
        <v>66</v>
      </c>
      <c r="X463">
        <v>189429</v>
      </c>
      <c r="AA463" t="s">
        <v>67</v>
      </c>
    </row>
    <row r="464" spans="1:27" x14ac:dyDescent="0.2">
      <c r="A464">
        <v>1421</v>
      </c>
      <c r="B464" t="s">
        <v>59</v>
      </c>
      <c r="D464">
        <v>2016</v>
      </c>
      <c r="E464">
        <v>1</v>
      </c>
      <c r="F464" s="52">
        <v>42461</v>
      </c>
      <c r="G464" t="s">
        <v>60</v>
      </c>
      <c r="H464" t="s">
        <v>596</v>
      </c>
      <c r="I464" t="s">
        <v>71</v>
      </c>
      <c r="J464" s="53">
        <v>-437.89</v>
      </c>
      <c r="K464" t="s">
        <v>63</v>
      </c>
      <c r="L464" t="s">
        <v>64</v>
      </c>
      <c r="M464" s="53">
        <v>0</v>
      </c>
      <c r="N464" t="s">
        <v>65</v>
      </c>
      <c r="O464" t="s">
        <v>58</v>
      </c>
      <c r="P464" t="s">
        <v>58</v>
      </c>
      <c r="Q464" t="s">
        <v>58</v>
      </c>
      <c r="R464" t="s">
        <v>58</v>
      </c>
      <c r="S464" t="s">
        <v>58</v>
      </c>
      <c r="T464" t="s">
        <v>58</v>
      </c>
      <c r="U464">
        <v>189279</v>
      </c>
      <c r="W464" t="s">
        <v>66</v>
      </c>
      <c r="X464">
        <v>189279</v>
      </c>
      <c r="AA464" t="s">
        <v>67</v>
      </c>
    </row>
    <row r="465" spans="1:27" x14ac:dyDescent="0.2">
      <c r="A465">
        <v>1421</v>
      </c>
      <c r="B465" t="s">
        <v>59</v>
      </c>
      <c r="D465">
        <v>2016</v>
      </c>
      <c r="E465">
        <v>1</v>
      </c>
      <c r="F465" s="52">
        <v>42461</v>
      </c>
      <c r="G465" t="s">
        <v>60</v>
      </c>
      <c r="H465" t="s">
        <v>597</v>
      </c>
      <c r="I465" t="s">
        <v>95</v>
      </c>
      <c r="J465" s="53">
        <v>-187.81</v>
      </c>
      <c r="K465" t="s">
        <v>63</v>
      </c>
      <c r="L465" t="s">
        <v>64</v>
      </c>
      <c r="M465" s="53">
        <v>0</v>
      </c>
      <c r="N465" t="s">
        <v>65</v>
      </c>
      <c r="O465" t="s">
        <v>58</v>
      </c>
      <c r="P465" t="s">
        <v>58</v>
      </c>
      <c r="Q465" t="s">
        <v>58</v>
      </c>
      <c r="R465" t="s">
        <v>58</v>
      </c>
      <c r="S465" t="s">
        <v>58</v>
      </c>
      <c r="T465" t="s">
        <v>58</v>
      </c>
      <c r="U465">
        <v>188935</v>
      </c>
      <c r="W465" t="s">
        <v>66</v>
      </c>
      <c r="X465">
        <v>188935</v>
      </c>
      <c r="AA465" t="s">
        <v>67</v>
      </c>
    </row>
    <row r="466" spans="1:27" x14ac:dyDescent="0.2">
      <c r="A466">
        <v>1421</v>
      </c>
      <c r="B466" t="s">
        <v>59</v>
      </c>
      <c r="D466">
        <v>2016</v>
      </c>
      <c r="E466">
        <v>1</v>
      </c>
      <c r="F466" s="52">
        <v>42461</v>
      </c>
      <c r="G466" t="s">
        <v>60</v>
      </c>
      <c r="H466" t="s">
        <v>598</v>
      </c>
      <c r="I466" t="s">
        <v>105</v>
      </c>
      <c r="J466" s="53">
        <v>-437.89</v>
      </c>
      <c r="K466" t="s">
        <v>63</v>
      </c>
      <c r="L466" t="s">
        <v>64</v>
      </c>
      <c r="M466" s="53">
        <v>0</v>
      </c>
      <c r="N466" t="s">
        <v>65</v>
      </c>
      <c r="O466" t="s">
        <v>58</v>
      </c>
      <c r="P466" t="s">
        <v>58</v>
      </c>
      <c r="Q466" t="s">
        <v>58</v>
      </c>
      <c r="R466" t="s">
        <v>58</v>
      </c>
      <c r="S466" t="s">
        <v>58</v>
      </c>
      <c r="T466" t="s">
        <v>58</v>
      </c>
      <c r="U466">
        <v>189028</v>
      </c>
      <c r="W466" t="s">
        <v>66</v>
      </c>
      <c r="X466">
        <v>189028</v>
      </c>
      <c r="AA466" t="s">
        <v>67</v>
      </c>
    </row>
    <row r="467" spans="1:27" x14ac:dyDescent="0.2">
      <c r="A467">
        <v>1421</v>
      </c>
      <c r="B467" t="s">
        <v>59</v>
      </c>
      <c r="D467">
        <v>2016</v>
      </c>
      <c r="E467">
        <v>1</v>
      </c>
      <c r="F467" s="52">
        <v>42461</v>
      </c>
      <c r="G467" t="s">
        <v>60</v>
      </c>
      <c r="H467" t="s">
        <v>599</v>
      </c>
      <c r="I467" t="s">
        <v>92</v>
      </c>
      <c r="J467" s="53">
        <v>-248.04</v>
      </c>
      <c r="K467" t="s">
        <v>63</v>
      </c>
      <c r="L467" t="s">
        <v>64</v>
      </c>
      <c r="M467" s="53">
        <v>0</v>
      </c>
      <c r="N467" t="s">
        <v>65</v>
      </c>
      <c r="O467" t="s">
        <v>58</v>
      </c>
      <c r="P467" t="s">
        <v>58</v>
      </c>
      <c r="Q467" t="s">
        <v>58</v>
      </c>
      <c r="R467" t="s">
        <v>58</v>
      </c>
      <c r="S467" t="s">
        <v>58</v>
      </c>
      <c r="T467" t="s">
        <v>58</v>
      </c>
      <c r="U467">
        <v>189438</v>
      </c>
      <c r="W467" t="s">
        <v>66</v>
      </c>
      <c r="X467">
        <v>189438</v>
      </c>
      <c r="AA467" t="s">
        <v>67</v>
      </c>
    </row>
    <row r="468" spans="1:27" x14ac:dyDescent="0.2">
      <c r="A468">
        <v>1421</v>
      </c>
      <c r="B468" t="s">
        <v>59</v>
      </c>
      <c r="D468">
        <v>2016</v>
      </c>
      <c r="E468">
        <v>1</v>
      </c>
      <c r="F468" s="52">
        <v>42461</v>
      </c>
      <c r="G468" t="s">
        <v>60</v>
      </c>
      <c r="H468" t="s">
        <v>600</v>
      </c>
      <c r="I468" t="s">
        <v>62</v>
      </c>
      <c r="J468" s="53">
        <v>-166.55</v>
      </c>
      <c r="K468" t="s">
        <v>63</v>
      </c>
      <c r="L468" t="s">
        <v>64</v>
      </c>
      <c r="M468" s="53">
        <v>0</v>
      </c>
      <c r="N468" t="s">
        <v>65</v>
      </c>
      <c r="O468" t="s">
        <v>58</v>
      </c>
      <c r="P468" t="s">
        <v>58</v>
      </c>
      <c r="Q468" t="s">
        <v>58</v>
      </c>
      <c r="R468" t="s">
        <v>58</v>
      </c>
      <c r="S468" t="s">
        <v>58</v>
      </c>
      <c r="T468" t="s">
        <v>58</v>
      </c>
      <c r="U468">
        <v>189679</v>
      </c>
      <c r="W468" t="s">
        <v>66</v>
      </c>
      <c r="X468">
        <v>189679</v>
      </c>
      <c r="AA468" t="s">
        <v>67</v>
      </c>
    </row>
    <row r="469" spans="1:27" x14ac:dyDescent="0.2">
      <c r="A469">
        <v>1421</v>
      </c>
      <c r="B469" t="s">
        <v>59</v>
      </c>
      <c r="D469">
        <v>2016</v>
      </c>
      <c r="E469">
        <v>1</v>
      </c>
      <c r="F469" s="52">
        <v>42461</v>
      </c>
      <c r="G469" t="s">
        <v>60</v>
      </c>
      <c r="H469" t="s">
        <v>601</v>
      </c>
      <c r="I469" t="s">
        <v>105</v>
      </c>
      <c r="J469" s="53">
        <v>-437.89</v>
      </c>
      <c r="K469" t="s">
        <v>63</v>
      </c>
      <c r="L469" t="s">
        <v>64</v>
      </c>
      <c r="M469" s="53">
        <v>0</v>
      </c>
      <c r="N469" t="s">
        <v>65</v>
      </c>
      <c r="O469" t="s">
        <v>58</v>
      </c>
      <c r="P469" t="s">
        <v>58</v>
      </c>
      <c r="Q469" t="s">
        <v>58</v>
      </c>
      <c r="R469" t="s">
        <v>58</v>
      </c>
      <c r="S469" t="s">
        <v>58</v>
      </c>
      <c r="T469" t="s">
        <v>58</v>
      </c>
      <c r="U469">
        <v>189038</v>
      </c>
      <c r="W469" t="s">
        <v>66</v>
      </c>
      <c r="X469">
        <v>189038</v>
      </c>
      <c r="AA469" t="s">
        <v>67</v>
      </c>
    </row>
    <row r="470" spans="1:27" x14ac:dyDescent="0.2">
      <c r="A470">
        <v>1421</v>
      </c>
      <c r="B470" t="s">
        <v>59</v>
      </c>
      <c r="D470">
        <v>2016</v>
      </c>
      <c r="E470">
        <v>1</v>
      </c>
      <c r="F470" s="52">
        <v>42461</v>
      </c>
      <c r="G470" t="s">
        <v>60</v>
      </c>
      <c r="H470" t="s">
        <v>602</v>
      </c>
      <c r="I470" t="s">
        <v>90</v>
      </c>
      <c r="J470" s="53">
        <v>-329.54</v>
      </c>
      <c r="K470" t="s">
        <v>63</v>
      </c>
      <c r="L470" t="s">
        <v>64</v>
      </c>
      <c r="M470" s="53">
        <v>0</v>
      </c>
      <c r="N470" t="s">
        <v>65</v>
      </c>
      <c r="O470" t="s">
        <v>58</v>
      </c>
      <c r="P470" t="s">
        <v>58</v>
      </c>
      <c r="Q470" t="s">
        <v>58</v>
      </c>
      <c r="R470" t="s">
        <v>58</v>
      </c>
      <c r="S470" t="s">
        <v>58</v>
      </c>
      <c r="T470" t="s">
        <v>58</v>
      </c>
      <c r="U470">
        <v>189526</v>
      </c>
      <c r="W470" t="s">
        <v>66</v>
      </c>
      <c r="X470">
        <v>189526</v>
      </c>
      <c r="AA470" t="s">
        <v>67</v>
      </c>
    </row>
    <row r="471" spans="1:27" x14ac:dyDescent="0.2">
      <c r="A471">
        <v>1421</v>
      </c>
      <c r="B471" t="s">
        <v>59</v>
      </c>
      <c r="D471">
        <v>2016</v>
      </c>
      <c r="E471">
        <v>1</v>
      </c>
      <c r="F471" s="52">
        <v>42461</v>
      </c>
      <c r="G471" t="s">
        <v>60</v>
      </c>
      <c r="H471" t="s">
        <v>603</v>
      </c>
      <c r="I471" t="s">
        <v>123</v>
      </c>
      <c r="J471" s="53">
        <v>-166.55</v>
      </c>
      <c r="K471" t="s">
        <v>63</v>
      </c>
      <c r="L471" t="s">
        <v>64</v>
      </c>
      <c r="M471" s="53">
        <v>0</v>
      </c>
      <c r="N471" t="s">
        <v>65</v>
      </c>
      <c r="O471" t="s">
        <v>58</v>
      </c>
      <c r="P471" t="s">
        <v>58</v>
      </c>
      <c r="Q471" t="s">
        <v>58</v>
      </c>
      <c r="R471" t="s">
        <v>58</v>
      </c>
      <c r="S471" t="s">
        <v>58</v>
      </c>
      <c r="T471" t="s">
        <v>58</v>
      </c>
      <c r="U471">
        <v>188929</v>
      </c>
      <c r="W471" t="s">
        <v>66</v>
      </c>
      <c r="X471">
        <v>188929</v>
      </c>
      <c r="AA471" t="s">
        <v>67</v>
      </c>
    </row>
    <row r="472" spans="1:27" x14ac:dyDescent="0.2">
      <c r="A472">
        <v>1421</v>
      </c>
      <c r="B472" t="s">
        <v>59</v>
      </c>
      <c r="D472">
        <v>2016</v>
      </c>
      <c r="E472">
        <v>1</v>
      </c>
      <c r="F472" s="52">
        <v>42461</v>
      </c>
      <c r="G472" t="s">
        <v>60</v>
      </c>
      <c r="H472" t="s">
        <v>604</v>
      </c>
      <c r="I472" t="s">
        <v>71</v>
      </c>
      <c r="J472" s="53">
        <v>-437.89</v>
      </c>
      <c r="K472" t="s">
        <v>63</v>
      </c>
      <c r="L472" t="s">
        <v>64</v>
      </c>
      <c r="M472" s="53">
        <v>0</v>
      </c>
      <c r="N472" t="s">
        <v>65</v>
      </c>
      <c r="O472" t="s">
        <v>58</v>
      </c>
      <c r="P472" t="s">
        <v>58</v>
      </c>
      <c r="Q472" t="s">
        <v>58</v>
      </c>
      <c r="R472" t="s">
        <v>58</v>
      </c>
      <c r="S472" t="s">
        <v>58</v>
      </c>
      <c r="T472" t="s">
        <v>58</v>
      </c>
      <c r="U472">
        <v>189550</v>
      </c>
      <c r="W472" t="s">
        <v>66</v>
      </c>
      <c r="X472">
        <v>189550</v>
      </c>
      <c r="AA472" t="s">
        <v>67</v>
      </c>
    </row>
    <row r="473" spans="1:27" x14ac:dyDescent="0.2">
      <c r="A473">
        <v>1421</v>
      </c>
      <c r="B473" t="s">
        <v>59</v>
      </c>
      <c r="D473">
        <v>2016</v>
      </c>
      <c r="E473">
        <v>1</v>
      </c>
      <c r="F473" s="52">
        <v>42461</v>
      </c>
      <c r="G473" t="s">
        <v>60</v>
      </c>
      <c r="H473" t="s">
        <v>605</v>
      </c>
      <c r="I473" t="s">
        <v>199</v>
      </c>
      <c r="J473" s="53">
        <v>-166.55</v>
      </c>
      <c r="K473" t="s">
        <v>63</v>
      </c>
      <c r="L473" t="s">
        <v>64</v>
      </c>
      <c r="M473" s="53">
        <v>0</v>
      </c>
      <c r="N473" t="s">
        <v>65</v>
      </c>
      <c r="O473" t="s">
        <v>58</v>
      </c>
      <c r="P473" t="s">
        <v>58</v>
      </c>
      <c r="Q473" t="s">
        <v>58</v>
      </c>
      <c r="R473" t="s">
        <v>58</v>
      </c>
      <c r="S473" t="s">
        <v>58</v>
      </c>
      <c r="T473" t="s">
        <v>58</v>
      </c>
      <c r="U473">
        <v>189206</v>
      </c>
      <c r="W473" t="s">
        <v>66</v>
      </c>
      <c r="X473">
        <v>189206</v>
      </c>
      <c r="AA473" t="s">
        <v>67</v>
      </c>
    </row>
    <row r="474" spans="1:27" x14ac:dyDescent="0.2">
      <c r="A474">
        <v>1421</v>
      </c>
      <c r="B474" t="s">
        <v>59</v>
      </c>
      <c r="D474">
        <v>2016</v>
      </c>
      <c r="E474">
        <v>1</v>
      </c>
      <c r="F474" s="52">
        <v>42461</v>
      </c>
      <c r="G474" t="s">
        <v>60</v>
      </c>
      <c r="H474" t="s">
        <v>606</v>
      </c>
      <c r="I474" t="s">
        <v>607</v>
      </c>
      <c r="J474" s="53">
        <v>-10250</v>
      </c>
      <c r="K474" t="s">
        <v>63</v>
      </c>
      <c r="L474" t="s">
        <v>64</v>
      </c>
      <c r="M474" s="53">
        <v>0</v>
      </c>
      <c r="N474" t="s">
        <v>65</v>
      </c>
      <c r="O474" t="s">
        <v>58</v>
      </c>
      <c r="P474" t="s">
        <v>58</v>
      </c>
      <c r="Q474" t="s">
        <v>58</v>
      </c>
      <c r="R474" t="s">
        <v>58</v>
      </c>
      <c r="S474" t="s">
        <v>58</v>
      </c>
      <c r="T474" t="s">
        <v>58</v>
      </c>
      <c r="U474">
        <v>189756</v>
      </c>
      <c r="V474" t="s">
        <v>126</v>
      </c>
      <c r="W474" t="s">
        <v>608</v>
      </c>
      <c r="X474">
        <v>189756</v>
      </c>
      <c r="AA474" t="s">
        <v>67</v>
      </c>
    </row>
    <row r="475" spans="1:27" x14ac:dyDescent="0.2">
      <c r="A475">
        <v>1421</v>
      </c>
      <c r="B475" t="s">
        <v>59</v>
      </c>
      <c r="D475">
        <v>2016</v>
      </c>
      <c r="E475">
        <v>1</v>
      </c>
      <c r="F475" s="52">
        <v>42461</v>
      </c>
      <c r="G475" t="s">
        <v>60</v>
      </c>
      <c r="H475" t="s">
        <v>609</v>
      </c>
      <c r="I475" t="s">
        <v>90</v>
      </c>
      <c r="J475" s="53">
        <v>-329.54</v>
      </c>
      <c r="K475" t="s">
        <v>63</v>
      </c>
      <c r="L475" t="s">
        <v>64</v>
      </c>
      <c r="M475" s="53">
        <v>0</v>
      </c>
      <c r="N475" t="s">
        <v>65</v>
      </c>
      <c r="O475" t="s">
        <v>58</v>
      </c>
      <c r="P475" t="s">
        <v>58</v>
      </c>
      <c r="Q475" t="s">
        <v>58</v>
      </c>
      <c r="R475" t="s">
        <v>58</v>
      </c>
      <c r="S475" t="s">
        <v>58</v>
      </c>
      <c r="T475" t="s">
        <v>58</v>
      </c>
      <c r="U475">
        <v>189581</v>
      </c>
      <c r="W475" t="s">
        <v>66</v>
      </c>
      <c r="X475">
        <v>189581</v>
      </c>
      <c r="AA475" t="s">
        <v>67</v>
      </c>
    </row>
    <row r="476" spans="1:27" x14ac:dyDescent="0.2">
      <c r="A476">
        <v>1421</v>
      </c>
      <c r="B476" t="s">
        <v>59</v>
      </c>
      <c r="D476">
        <v>2016</v>
      </c>
      <c r="E476">
        <v>1</v>
      </c>
      <c r="F476" s="52">
        <v>42461</v>
      </c>
      <c r="G476" t="s">
        <v>60</v>
      </c>
      <c r="H476" t="s">
        <v>610</v>
      </c>
      <c r="I476" t="s">
        <v>105</v>
      </c>
      <c r="J476" s="53">
        <v>-437.89</v>
      </c>
      <c r="K476" t="s">
        <v>63</v>
      </c>
      <c r="L476" t="s">
        <v>64</v>
      </c>
      <c r="M476" s="53">
        <v>0</v>
      </c>
      <c r="N476" t="s">
        <v>65</v>
      </c>
      <c r="O476" t="s">
        <v>58</v>
      </c>
      <c r="P476" t="s">
        <v>58</v>
      </c>
      <c r="Q476" t="s">
        <v>58</v>
      </c>
      <c r="R476" t="s">
        <v>58</v>
      </c>
      <c r="S476" t="s">
        <v>58</v>
      </c>
      <c r="T476" t="s">
        <v>58</v>
      </c>
      <c r="U476">
        <v>189042</v>
      </c>
      <c r="W476" t="s">
        <v>66</v>
      </c>
      <c r="X476">
        <v>189042</v>
      </c>
      <c r="AA476" t="s">
        <v>67</v>
      </c>
    </row>
    <row r="477" spans="1:27" x14ac:dyDescent="0.2">
      <c r="A477">
        <v>1421</v>
      </c>
      <c r="B477" t="s">
        <v>59</v>
      </c>
      <c r="D477">
        <v>2016</v>
      </c>
      <c r="E477">
        <v>1</v>
      </c>
      <c r="F477" s="52">
        <v>42461</v>
      </c>
      <c r="G477" t="s">
        <v>60</v>
      </c>
      <c r="H477" t="s">
        <v>611</v>
      </c>
      <c r="I477" t="s">
        <v>110</v>
      </c>
      <c r="J477" s="53">
        <v>-329.54</v>
      </c>
      <c r="K477" t="s">
        <v>63</v>
      </c>
      <c r="L477" t="s">
        <v>64</v>
      </c>
      <c r="M477" s="53">
        <v>0</v>
      </c>
      <c r="N477" t="s">
        <v>65</v>
      </c>
      <c r="O477" t="s">
        <v>58</v>
      </c>
      <c r="P477" t="s">
        <v>58</v>
      </c>
      <c r="Q477" t="s">
        <v>58</v>
      </c>
      <c r="R477" t="s">
        <v>58</v>
      </c>
      <c r="S477" t="s">
        <v>58</v>
      </c>
      <c r="T477" t="s">
        <v>58</v>
      </c>
      <c r="U477">
        <v>188987</v>
      </c>
      <c r="W477" t="s">
        <v>66</v>
      </c>
      <c r="X477">
        <v>188987</v>
      </c>
      <c r="AA477" t="s">
        <v>67</v>
      </c>
    </row>
    <row r="478" spans="1:27" x14ac:dyDescent="0.2">
      <c r="A478">
        <v>1421</v>
      </c>
      <c r="B478" t="s">
        <v>59</v>
      </c>
      <c r="D478">
        <v>2016</v>
      </c>
      <c r="E478">
        <v>1</v>
      </c>
      <c r="F478" s="52">
        <v>42461</v>
      </c>
      <c r="G478" t="s">
        <v>60</v>
      </c>
      <c r="H478" t="s">
        <v>612</v>
      </c>
      <c r="I478" t="s">
        <v>95</v>
      </c>
      <c r="J478" s="53">
        <v>-187.81</v>
      </c>
      <c r="K478" t="s">
        <v>63</v>
      </c>
      <c r="L478" t="s">
        <v>64</v>
      </c>
      <c r="M478" s="53">
        <v>0</v>
      </c>
      <c r="N478" t="s">
        <v>65</v>
      </c>
      <c r="O478" t="s">
        <v>58</v>
      </c>
      <c r="P478" t="s">
        <v>58</v>
      </c>
      <c r="Q478" t="s">
        <v>58</v>
      </c>
      <c r="R478" t="s">
        <v>58</v>
      </c>
      <c r="S478" t="s">
        <v>58</v>
      </c>
      <c r="T478" t="s">
        <v>58</v>
      </c>
      <c r="U478">
        <v>188936</v>
      </c>
      <c r="W478" t="s">
        <v>66</v>
      </c>
      <c r="X478">
        <v>188936</v>
      </c>
      <c r="AA478" t="s">
        <v>67</v>
      </c>
    </row>
    <row r="479" spans="1:27" x14ac:dyDescent="0.2">
      <c r="A479">
        <v>1421</v>
      </c>
      <c r="B479" t="s">
        <v>59</v>
      </c>
      <c r="D479">
        <v>2016</v>
      </c>
      <c r="E479">
        <v>1</v>
      </c>
      <c r="F479" s="52">
        <v>42461</v>
      </c>
      <c r="G479" t="s">
        <v>60</v>
      </c>
      <c r="H479" t="s">
        <v>613</v>
      </c>
      <c r="I479" t="s">
        <v>90</v>
      </c>
      <c r="J479" s="53">
        <v>-329.54</v>
      </c>
      <c r="K479" t="s">
        <v>63</v>
      </c>
      <c r="L479" t="s">
        <v>64</v>
      </c>
      <c r="M479" s="53">
        <v>0</v>
      </c>
      <c r="N479" t="s">
        <v>65</v>
      </c>
      <c r="O479" t="s">
        <v>58</v>
      </c>
      <c r="P479" t="s">
        <v>58</v>
      </c>
      <c r="Q479" t="s">
        <v>58</v>
      </c>
      <c r="R479" t="s">
        <v>58</v>
      </c>
      <c r="S479" t="s">
        <v>58</v>
      </c>
      <c r="T479" t="s">
        <v>58</v>
      </c>
      <c r="U479">
        <v>189642</v>
      </c>
      <c r="W479" t="s">
        <v>66</v>
      </c>
      <c r="X479">
        <v>189642</v>
      </c>
      <c r="AA479" t="s">
        <v>67</v>
      </c>
    </row>
    <row r="480" spans="1:27" x14ac:dyDescent="0.2">
      <c r="A480">
        <v>1421</v>
      </c>
      <c r="B480" t="s">
        <v>59</v>
      </c>
      <c r="D480">
        <v>2016</v>
      </c>
      <c r="E480">
        <v>1</v>
      </c>
      <c r="F480" s="52">
        <v>42461</v>
      </c>
      <c r="G480" t="s">
        <v>60</v>
      </c>
      <c r="H480" t="s">
        <v>614</v>
      </c>
      <c r="I480" t="s">
        <v>69</v>
      </c>
      <c r="J480" s="53">
        <v>-187.81</v>
      </c>
      <c r="K480" t="s">
        <v>63</v>
      </c>
      <c r="L480" t="s">
        <v>64</v>
      </c>
      <c r="M480" s="53">
        <v>0</v>
      </c>
      <c r="N480" t="s">
        <v>65</v>
      </c>
      <c r="O480" t="s">
        <v>58</v>
      </c>
      <c r="P480" t="s">
        <v>58</v>
      </c>
      <c r="Q480" t="s">
        <v>58</v>
      </c>
      <c r="R480" t="s">
        <v>58</v>
      </c>
      <c r="S480" t="s">
        <v>58</v>
      </c>
      <c r="T480" t="s">
        <v>58</v>
      </c>
      <c r="U480">
        <v>189294</v>
      </c>
      <c r="W480" t="s">
        <v>66</v>
      </c>
      <c r="X480">
        <v>189294</v>
      </c>
      <c r="AA480" t="s">
        <v>67</v>
      </c>
    </row>
    <row r="481" spans="1:27" x14ac:dyDescent="0.2">
      <c r="A481">
        <v>1421</v>
      </c>
      <c r="B481" t="s">
        <v>59</v>
      </c>
      <c r="D481">
        <v>2016</v>
      </c>
      <c r="E481">
        <v>1</v>
      </c>
      <c r="F481" s="52">
        <v>42461</v>
      </c>
      <c r="G481" t="s">
        <v>60</v>
      </c>
      <c r="H481" t="s">
        <v>615</v>
      </c>
      <c r="I481" t="s">
        <v>71</v>
      </c>
      <c r="J481" s="53">
        <v>-233.42</v>
      </c>
      <c r="K481" t="s">
        <v>63</v>
      </c>
      <c r="L481" t="s">
        <v>64</v>
      </c>
      <c r="M481" s="53">
        <v>0</v>
      </c>
      <c r="N481" t="s">
        <v>65</v>
      </c>
      <c r="O481" t="s">
        <v>58</v>
      </c>
      <c r="P481" t="s">
        <v>58</v>
      </c>
      <c r="Q481" t="s">
        <v>58</v>
      </c>
      <c r="R481" t="s">
        <v>58</v>
      </c>
      <c r="S481" t="s">
        <v>58</v>
      </c>
      <c r="T481" t="s">
        <v>58</v>
      </c>
      <c r="U481">
        <v>189205</v>
      </c>
      <c r="W481" t="s">
        <v>66</v>
      </c>
      <c r="X481">
        <v>189205</v>
      </c>
      <c r="AA481" t="s">
        <v>67</v>
      </c>
    </row>
    <row r="482" spans="1:27" x14ac:dyDescent="0.2">
      <c r="A482">
        <v>1421</v>
      </c>
      <c r="B482" t="s">
        <v>59</v>
      </c>
      <c r="D482">
        <v>2016</v>
      </c>
      <c r="E482">
        <v>1</v>
      </c>
      <c r="F482" s="52">
        <v>42461</v>
      </c>
      <c r="G482" t="s">
        <v>60</v>
      </c>
      <c r="H482" t="s">
        <v>616</v>
      </c>
      <c r="I482" t="s">
        <v>71</v>
      </c>
      <c r="J482" s="53">
        <v>-437.89</v>
      </c>
      <c r="K482" t="s">
        <v>63</v>
      </c>
      <c r="L482" t="s">
        <v>64</v>
      </c>
      <c r="M482" s="53">
        <v>0</v>
      </c>
      <c r="N482" t="s">
        <v>65</v>
      </c>
      <c r="O482" t="s">
        <v>58</v>
      </c>
      <c r="P482" t="s">
        <v>58</v>
      </c>
      <c r="Q482" t="s">
        <v>58</v>
      </c>
      <c r="R482" t="s">
        <v>58</v>
      </c>
      <c r="S482" t="s">
        <v>58</v>
      </c>
      <c r="T482" t="s">
        <v>58</v>
      </c>
      <c r="U482">
        <v>189562</v>
      </c>
      <c r="W482" t="s">
        <v>66</v>
      </c>
      <c r="X482">
        <v>189562</v>
      </c>
      <c r="AA482" t="s">
        <v>67</v>
      </c>
    </row>
    <row r="483" spans="1:27" x14ac:dyDescent="0.2">
      <c r="A483">
        <v>1421</v>
      </c>
      <c r="B483" t="s">
        <v>59</v>
      </c>
      <c r="D483">
        <v>2016</v>
      </c>
      <c r="E483">
        <v>1</v>
      </c>
      <c r="F483" s="52">
        <v>42461</v>
      </c>
      <c r="G483" t="s">
        <v>60</v>
      </c>
      <c r="H483" t="s">
        <v>617</v>
      </c>
      <c r="I483" t="s">
        <v>618</v>
      </c>
      <c r="J483" s="53">
        <v>-648.46</v>
      </c>
      <c r="K483" t="s">
        <v>63</v>
      </c>
      <c r="L483" t="s">
        <v>64</v>
      </c>
      <c r="M483" s="53">
        <v>0</v>
      </c>
      <c r="N483" t="s">
        <v>65</v>
      </c>
      <c r="O483" t="s">
        <v>58</v>
      </c>
      <c r="P483" t="s">
        <v>58</v>
      </c>
      <c r="Q483" t="s">
        <v>58</v>
      </c>
      <c r="R483" t="s">
        <v>58</v>
      </c>
      <c r="S483" t="s">
        <v>58</v>
      </c>
      <c r="T483" t="s">
        <v>58</v>
      </c>
      <c r="U483">
        <v>189067</v>
      </c>
      <c r="W483" t="s">
        <v>66</v>
      </c>
      <c r="X483">
        <v>189067</v>
      </c>
      <c r="AA483" t="s">
        <v>67</v>
      </c>
    </row>
    <row r="484" spans="1:27" x14ac:dyDescent="0.2">
      <c r="A484">
        <v>1421</v>
      </c>
      <c r="B484" t="s">
        <v>59</v>
      </c>
      <c r="D484">
        <v>2016</v>
      </c>
      <c r="E484">
        <v>1</v>
      </c>
      <c r="F484" s="52">
        <v>42461</v>
      </c>
      <c r="G484" t="s">
        <v>60</v>
      </c>
      <c r="H484" t="s">
        <v>619</v>
      </c>
      <c r="I484" t="s">
        <v>90</v>
      </c>
      <c r="J484" s="53">
        <v>-329.54</v>
      </c>
      <c r="K484" t="s">
        <v>63</v>
      </c>
      <c r="L484" t="s">
        <v>64</v>
      </c>
      <c r="M484" s="53">
        <v>0</v>
      </c>
      <c r="N484" t="s">
        <v>65</v>
      </c>
      <c r="O484" t="s">
        <v>58</v>
      </c>
      <c r="P484" t="s">
        <v>58</v>
      </c>
      <c r="Q484" t="s">
        <v>58</v>
      </c>
      <c r="R484" t="s">
        <v>58</v>
      </c>
      <c r="S484" t="s">
        <v>58</v>
      </c>
      <c r="T484" t="s">
        <v>58</v>
      </c>
      <c r="U484">
        <v>189242</v>
      </c>
      <c r="W484" t="s">
        <v>66</v>
      </c>
      <c r="X484">
        <v>189242</v>
      </c>
      <c r="AA484" t="s">
        <v>67</v>
      </c>
    </row>
    <row r="485" spans="1:27" x14ac:dyDescent="0.2">
      <c r="A485">
        <v>1421</v>
      </c>
      <c r="B485" t="s">
        <v>59</v>
      </c>
      <c r="D485">
        <v>2016</v>
      </c>
      <c r="E485">
        <v>1</v>
      </c>
      <c r="F485" s="52">
        <v>42461</v>
      </c>
      <c r="G485" t="s">
        <v>60</v>
      </c>
      <c r="H485" t="s">
        <v>620</v>
      </c>
      <c r="I485" t="s">
        <v>69</v>
      </c>
      <c r="J485" s="53">
        <v>-364.99</v>
      </c>
      <c r="K485" t="s">
        <v>63</v>
      </c>
      <c r="L485" t="s">
        <v>64</v>
      </c>
      <c r="M485" s="53">
        <v>0</v>
      </c>
      <c r="N485" t="s">
        <v>65</v>
      </c>
      <c r="O485" t="s">
        <v>58</v>
      </c>
      <c r="P485" t="s">
        <v>58</v>
      </c>
      <c r="Q485" t="s">
        <v>58</v>
      </c>
      <c r="R485" t="s">
        <v>58</v>
      </c>
      <c r="S485" t="s">
        <v>58</v>
      </c>
      <c r="T485" t="s">
        <v>58</v>
      </c>
      <c r="U485">
        <v>189583</v>
      </c>
      <c r="W485" t="s">
        <v>66</v>
      </c>
      <c r="X485">
        <v>189583</v>
      </c>
      <c r="AA485" t="s">
        <v>67</v>
      </c>
    </row>
    <row r="486" spans="1:27" x14ac:dyDescent="0.2">
      <c r="A486">
        <v>1421</v>
      </c>
      <c r="B486" t="s">
        <v>59</v>
      </c>
      <c r="D486">
        <v>2016</v>
      </c>
      <c r="E486">
        <v>1</v>
      </c>
      <c r="F486" s="52">
        <v>42461</v>
      </c>
      <c r="G486" t="s">
        <v>60</v>
      </c>
      <c r="H486" t="s">
        <v>621</v>
      </c>
      <c r="I486" t="s">
        <v>71</v>
      </c>
      <c r="J486" s="53">
        <v>-437.89</v>
      </c>
      <c r="K486" t="s">
        <v>63</v>
      </c>
      <c r="L486" t="s">
        <v>64</v>
      </c>
      <c r="M486" s="53">
        <v>0</v>
      </c>
      <c r="N486" t="s">
        <v>65</v>
      </c>
      <c r="O486" t="s">
        <v>58</v>
      </c>
      <c r="P486" t="s">
        <v>58</v>
      </c>
      <c r="Q486" t="s">
        <v>58</v>
      </c>
      <c r="R486" t="s">
        <v>58</v>
      </c>
      <c r="S486" t="s">
        <v>58</v>
      </c>
      <c r="T486" t="s">
        <v>58</v>
      </c>
      <c r="U486">
        <v>189613</v>
      </c>
      <c r="W486" t="s">
        <v>66</v>
      </c>
      <c r="X486">
        <v>189613</v>
      </c>
      <c r="AA486" t="s">
        <v>67</v>
      </c>
    </row>
    <row r="487" spans="1:27" x14ac:dyDescent="0.2">
      <c r="A487">
        <v>1421</v>
      </c>
      <c r="B487" t="s">
        <v>59</v>
      </c>
      <c r="D487">
        <v>2016</v>
      </c>
      <c r="E487">
        <v>1</v>
      </c>
      <c r="F487" s="52">
        <v>42461</v>
      </c>
      <c r="G487" t="s">
        <v>60</v>
      </c>
      <c r="H487" t="s">
        <v>622</v>
      </c>
      <c r="I487" t="s">
        <v>90</v>
      </c>
      <c r="J487" s="53">
        <v>-329.54</v>
      </c>
      <c r="K487" t="s">
        <v>63</v>
      </c>
      <c r="L487" t="s">
        <v>64</v>
      </c>
      <c r="M487" s="53">
        <v>0</v>
      </c>
      <c r="N487" t="s">
        <v>65</v>
      </c>
      <c r="O487" t="s">
        <v>58</v>
      </c>
      <c r="P487" t="s">
        <v>58</v>
      </c>
      <c r="Q487" t="s">
        <v>58</v>
      </c>
      <c r="R487" t="s">
        <v>58</v>
      </c>
      <c r="S487" t="s">
        <v>58</v>
      </c>
      <c r="T487" t="s">
        <v>58</v>
      </c>
      <c r="U487">
        <v>189191</v>
      </c>
      <c r="W487" t="s">
        <v>66</v>
      </c>
      <c r="X487">
        <v>189191</v>
      </c>
      <c r="AA487" t="s">
        <v>67</v>
      </c>
    </row>
    <row r="488" spans="1:27" x14ac:dyDescent="0.2">
      <c r="A488">
        <v>1421</v>
      </c>
      <c r="B488" t="s">
        <v>59</v>
      </c>
      <c r="D488">
        <v>2016</v>
      </c>
      <c r="E488">
        <v>1</v>
      </c>
      <c r="F488" s="52">
        <v>42461</v>
      </c>
      <c r="G488" t="s">
        <v>60</v>
      </c>
      <c r="H488" t="s">
        <v>623</v>
      </c>
      <c r="I488" t="s">
        <v>90</v>
      </c>
      <c r="J488" s="53">
        <v>-329.54</v>
      </c>
      <c r="K488" t="s">
        <v>63</v>
      </c>
      <c r="L488" t="s">
        <v>64</v>
      </c>
      <c r="M488" s="53">
        <v>0</v>
      </c>
      <c r="N488" t="s">
        <v>65</v>
      </c>
      <c r="O488" t="s">
        <v>58</v>
      </c>
      <c r="P488" t="s">
        <v>58</v>
      </c>
      <c r="Q488" t="s">
        <v>58</v>
      </c>
      <c r="R488" t="s">
        <v>58</v>
      </c>
      <c r="S488" t="s">
        <v>58</v>
      </c>
      <c r="T488" t="s">
        <v>58</v>
      </c>
      <c r="U488">
        <v>189329</v>
      </c>
      <c r="W488" t="s">
        <v>66</v>
      </c>
      <c r="X488">
        <v>189329</v>
      </c>
      <c r="AA488" t="s">
        <v>67</v>
      </c>
    </row>
    <row r="489" spans="1:27" x14ac:dyDescent="0.2">
      <c r="A489">
        <v>1421</v>
      </c>
      <c r="B489" t="s">
        <v>59</v>
      </c>
      <c r="D489">
        <v>2016</v>
      </c>
      <c r="E489">
        <v>1</v>
      </c>
      <c r="F489" s="52">
        <v>42461</v>
      </c>
      <c r="G489" t="s">
        <v>60</v>
      </c>
      <c r="H489" t="s">
        <v>624</v>
      </c>
      <c r="I489" t="s">
        <v>105</v>
      </c>
      <c r="J489" s="53">
        <v>-437.89</v>
      </c>
      <c r="K489" t="s">
        <v>63</v>
      </c>
      <c r="L489" t="s">
        <v>64</v>
      </c>
      <c r="M489" s="53">
        <v>0</v>
      </c>
      <c r="N489" t="s">
        <v>65</v>
      </c>
      <c r="O489" t="s">
        <v>58</v>
      </c>
      <c r="P489" t="s">
        <v>58</v>
      </c>
      <c r="Q489" t="s">
        <v>58</v>
      </c>
      <c r="R489" t="s">
        <v>58</v>
      </c>
      <c r="S489" t="s">
        <v>58</v>
      </c>
      <c r="T489" t="s">
        <v>58</v>
      </c>
      <c r="U489">
        <v>189043</v>
      </c>
      <c r="W489" t="s">
        <v>66</v>
      </c>
      <c r="X489">
        <v>189043</v>
      </c>
      <c r="AA489" t="s">
        <v>67</v>
      </c>
    </row>
    <row r="490" spans="1:27" x14ac:dyDescent="0.2">
      <c r="A490">
        <v>1421</v>
      </c>
      <c r="B490" t="s">
        <v>59</v>
      </c>
      <c r="D490">
        <v>2016</v>
      </c>
      <c r="E490">
        <v>1</v>
      </c>
      <c r="F490" s="52">
        <v>42461</v>
      </c>
      <c r="G490" t="s">
        <v>60</v>
      </c>
      <c r="H490" t="s">
        <v>625</v>
      </c>
      <c r="I490" t="s">
        <v>71</v>
      </c>
      <c r="J490" s="53">
        <v>-437.89</v>
      </c>
      <c r="K490" t="s">
        <v>63</v>
      </c>
      <c r="L490" t="s">
        <v>64</v>
      </c>
      <c r="M490" s="53">
        <v>0</v>
      </c>
      <c r="N490" t="s">
        <v>65</v>
      </c>
      <c r="O490" t="s">
        <v>58</v>
      </c>
      <c r="P490" t="s">
        <v>58</v>
      </c>
      <c r="Q490" t="s">
        <v>58</v>
      </c>
      <c r="R490" t="s">
        <v>58</v>
      </c>
      <c r="S490" t="s">
        <v>58</v>
      </c>
      <c r="T490" t="s">
        <v>58</v>
      </c>
      <c r="U490">
        <v>189459</v>
      </c>
      <c r="W490" t="s">
        <v>66</v>
      </c>
      <c r="X490">
        <v>189459</v>
      </c>
      <c r="AA490" t="s">
        <v>67</v>
      </c>
    </row>
    <row r="491" spans="1:27" x14ac:dyDescent="0.2">
      <c r="A491">
        <v>1421</v>
      </c>
      <c r="B491" t="s">
        <v>59</v>
      </c>
      <c r="D491">
        <v>2016</v>
      </c>
      <c r="E491">
        <v>1</v>
      </c>
      <c r="F491" s="52">
        <v>42461</v>
      </c>
      <c r="G491" t="s">
        <v>60</v>
      </c>
      <c r="H491" t="s">
        <v>626</v>
      </c>
      <c r="I491" t="s">
        <v>71</v>
      </c>
      <c r="J491" s="53">
        <v>-437.89</v>
      </c>
      <c r="K491" t="s">
        <v>63</v>
      </c>
      <c r="L491" t="s">
        <v>64</v>
      </c>
      <c r="M491" s="53">
        <v>0</v>
      </c>
      <c r="N491" t="s">
        <v>65</v>
      </c>
      <c r="O491" t="s">
        <v>58</v>
      </c>
      <c r="P491" t="s">
        <v>58</v>
      </c>
      <c r="Q491" t="s">
        <v>58</v>
      </c>
      <c r="R491" t="s">
        <v>58</v>
      </c>
      <c r="S491" t="s">
        <v>58</v>
      </c>
      <c r="T491" t="s">
        <v>58</v>
      </c>
      <c r="U491">
        <v>189127</v>
      </c>
      <c r="W491" t="s">
        <v>66</v>
      </c>
      <c r="X491">
        <v>189127</v>
      </c>
      <c r="AA491" t="s">
        <v>67</v>
      </c>
    </row>
    <row r="492" spans="1:27" x14ac:dyDescent="0.2">
      <c r="A492">
        <v>1421</v>
      </c>
      <c r="B492" t="s">
        <v>59</v>
      </c>
      <c r="D492">
        <v>2016</v>
      </c>
      <c r="E492">
        <v>1</v>
      </c>
      <c r="F492" s="52">
        <v>42461</v>
      </c>
      <c r="G492" t="s">
        <v>60</v>
      </c>
      <c r="H492" t="s">
        <v>627</v>
      </c>
      <c r="I492" t="s">
        <v>90</v>
      </c>
      <c r="J492" s="53">
        <v>-329.54</v>
      </c>
      <c r="K492" t="s">
        <v>63</v>
      </c>
      <c r="L492" t="s">
        <v>64</v>
      </c>
      <c r="M492" s="53">
        <v>0</v>
      </c>
      <c r="N492" t="s">
        <v>65</v>
      </c>
      <c r="O492" t="s">
        <v>58</v>
      </c>
      <c r="P492" t="s">
        <v>58</v>
      </c>
      <c r="Q492" t="s">
        <v>58</v>
      </c>
      <c r="R492" t="s">
        <v>58</v>
      </c>
      <c r="S492" t="s">
        <v>58</v>
      </c>
      <c r="T492" t="s">
        <v>58</v>
      </c>
      <c r="U492">
        <v>189283</v>
      </c>
      <c r="W492" t="s">
        <v>66</v>
      </c>
      <c r="X492">
        <v>189283</v>
      </c>
      <c r="AA492" t="s">
        <v>67</v>
      </c>
    </row>
    <row r="493" spans="1:27" x14ac:dyDescent="0.2">
      <c r="A493">
        <v>1421</v>
      </c>
      <c r="B493" t="s">
        <v>59</v>
      </c>
      <c r="D493">
        <v>2016</v>
      </c>
      <c r="E493">
        <v>1</v>
      </c>
      <c r="F493" s="52">
        <v>42461</v>
      </c>
      <c r="G493" t="s">
        <v>60</v>
      </c>
      <c r="H493" t="s">
        <v>628</v>
      </c>
      <c r="I493" t="s">
        <v>123</v>
      </c>
      <c r="J493" s="53">
        <v>-166.55</v>
      </c>
      <c r="K493" t="s">
        <v>63</v>
      </c>
      <c r="L493" t="s">
        <v>64</v>
      </c>
      <c r="M493" s="53">
        <v>0</v>
      </c>
      <c r="N493" t="s">
        <v>65</v>
      </c>
      <c r="O493" t="s">
        <v>58</v>
      </c>
      <c r="P493" t="s">
        <v>58</v>
      </c>
      <c r="Q493" t="s">
        <v>58</v>
      </c>
      <c r="R493" t="s">
        <v>58</v>
      </c>
      <c r="S493" t="s">
        <v>58</v>
      </c>
      <c r="T493" t="s">
        <v>58</v>
      </c>
      <c r="U493">
        <v>188926</v>
      </c>
      <c r="W493" t="s">
        <v>66</v>
      </c>
      <c r="X493">
        <v>188926</v>
      </c>
      <c r="AA493" t="s">
        <v>67</v>
      </c>
    </row>
    <row r="494" spans="1:27" x14ac:dyDescent="0.2">
      <c r="A494">
        <v>1421</v>
      </c>
      <c r="B494" t="s">
        <v>59</v>
      </c>
      <c r="D494">
        <v>2016</v>
      </c>
      <c r="E494">
        <v>1</v>
      </c>
      <c r="F494" s="52">
        <v>42461</v>
      </c>
      <c r="G494" t="s">
        <v>60</v>
      </c>
      <c r="H494" t="s">
        <v>629</v>
      </c>
      <c r="I494" t="s">
        <v>100</v>
      </c>
      <c r="J494" s="53">
        <v>-248.04</v>
      </c>
      <c r="K494" t="s">
        <v>63</v>
      </c>
      <c r="L494" t="s">
        <v>64</v>
      </c>
      <c r="M494" s="53">
        <v>0</v>
      </c>
      <c r="N494" t="s">
        <v>65</v>
      </c>
      <c r="O494" t="s">
        <v>58</v>
      </c>
      <c r="P494" t="s">
        <v>58</v>
      </c>
      <c r="Q494" t="s">
        <v>58</v>
      </c>
      <c r="R494" t="s">
        <v>58</v>
      </c>
      <c r="S494" t="s">
        <v>58</v>
      </c>
      <c r="T494" t="s">
        <v>58</v>
      </c>
      <c r="U494">
        <v>188958</v>
      </c>
      <c r="W494" t="s">
        <v>66</v>
      </c>
      <c r="X494">
        <v>188958</v>
      </c>
      <c r="AA494" t="s">
        <v>67</v>
      </c>
    </row>
    <row r="495" spans="1:27" x14ac:dyDescent="0.2">
      <c r="A495">
        <v>1421</v>
      </c>
      <c r="B495" t="s">
        <v>59</v>
      </c>
      <c r="D495">
        <v>2016</v>
      </c>
      <c r="E495">
        <v>1</v>
      </c>
      <c r="F495" s="52">
        <v>42461</v>
      </c>
      <c r="G495" t="s">
        <v>60</v>
      </c>
      <c r="H495" t="s">
        <v>630</v>
      </c>
      <c r="I495" t="s">
        <v>69</v>
      </c>
      <c r="J495" s="53">
        <v>-187.81</v>
      </c>
      <c r="K495" t="s">
        <v>63</v>
      </c>
      <c r="L495" t="s">
        <v>64</v>
      </c>
      <c r="M495" s="53">
        <v>0</v>
      </c>
      <c r="N495" t="s">
        <v>65</v>
      </c>
      <c r="O495" t="s">
        <v>58</v>
      </c>
      <c r="P495" t="s">
        <v>58</v>
      </c>
      <c r="Q495" t="s">
        <v>58</v>
      </c>
      <c r="R495" t="s">
        <v>58</v>
      </c>
      <c r="S495" t="s">
        <v>58</v>
      </c>
      <c r="T495" t="s">
        <v>58</v>
      </c>
      <c r="U495">
        <v>189351</v>
      </c>
      <c r="W495" t="s">
        <v>66</v>
      </c>
      <c r="X495">
        <v>189351</v>
      </c>
      <c r="AA495" t="s">
        <v>67</v>
      </c>
    </row>
    <row r="496" spans="1:27" x14ac:dyDescent="0.2">
      <c r="A496">
        <v>1421</v>
      </c>
      <c r="B496" t="s">
        <v>59</v>
      </c>
      <c r="D496">
        <v>2016</v>
      </c>
      <c r="E496">
        <v>1</v>
      </c>
      <c r="F496" s="52">
        <v>42461</v>
      </c>
      <c r="G496" t="s">
        <v>60</v>
      </c>
      <c r="H496" t="s">
        <v>631</v>
      </c>
      <c r="I496" t="s">
        <v>92</v>
      </c>
      <c r="J496" s="53">
        <v>-248.04</v>
      </c>
      <c r="K496" t="s">
        <v>63</v>
      </c>
      <c r="L496" t="s">
        <v>64</v>
      </c>
      <c r="M496" s="53">
        <v>0</v>
      </c>
      <c r="N496" t="s">
        <v>65</v>
      </c>
      <c r="O496" t="s">
        <v>58</v>
      </c>
      <c r="P496" t="s">
        <v>58</v>
      </c>
      <c r="Q496" t="s">
        <v>58</v>
      </c>
      <c r="R496" t="s">
        <v>58</v>
      </c>
      <c r="S496" t="s">
        <v>58</v>
      </c>
      <c r="T496" t="s">
        <v>58</v>
      </c>
      <c r="U496">
        <v>189238</v>
      </c>
      <c r="W496" t="s">
        <v>66</v>
      </c>
      <c r="X496">
        <v>189238</v>
      </c>
      <c r="AA496" t="s">
        <v>67</v>
      </c>
    </row>
    <row r="497" spans="1:27" x14ac:dyDescent="0.2">
      <c r="A497">
        <v>1421</v>
      </c>
      <c r="B497" t="s">
        <v>59</v>
      </c>
      <c r="D497">
        <v>2016</v>
      </c>
      <c r="E497">
        <v>1</v>
      </c>
      <c r="F497" s="52">
        <v>42461</v>
      </c>
      <c r="G497" t="s">
        <v>60</v>
      </c>
      <c r="H497" t="s">
        <v>632</v>
      </c>
      <c r="I497" t="s">
        <v>71</v>
      </c>
      <c r="J497" s="53">
        <v>-437.89</v>
      </c>
      <c r="K497" t="s">
        <v>63</v>
      </c>
      <c r="L497" t="s">
        <v>64</v>
      </c>
      <c r="M497" s="53">
        <v>0</v>
      </c>
      <c r="N497" t="s">
        <v>65</v>
      </c>
      <c r="O497" t="s">
        <v>58</v>
      </c>
      <c r="P497" t="s">
        <v>58</v>
      </c>
      <c r="Q497" t="s">
        <v>58</v>
      </c>
      <c r="R497" t="s">
        <v>58</v>
      </c>
      <c r="S497" t="s">
        <v>58</v>
      </c>
      <c r="T497" t="s">
        <v>58</v>
      </c>
      <c r="U497">
        <v>189108</v>
      </c>
      <c r="W497" t="s">
        <v>66</v>
      </c>
      <c r="X497">
        <v>189108</v>
      </c>
      <c r="AA497" t="s">
        <v>67</v>
      </c>
    </row>
    <row r="498" spans="1:27" x14ac:dyDescent="0.2">
      <c r="A498">
        <v>1421</v>
      </c>
      <c r="B498" t="s">
        <v>59</v>
      </c>
      <c r="D498">
        <v>2016</v>
      </c>
      <c r="E498">
        <v>1</v>
      </c>
      <c r="F498" s="52">
        <v>42461</v>
      </c>
      <c r="G498" t="s">
        <v>60</v>
      </c>
      <c r="H498" t="s">
        <v>633</v>
      </c>
      <c r="I498" t="s">
        <v>71</v>
      </c>
      <c r="J498" s="53">
        <v>-437.89</v>
      </c>
      <c r="K498" t="s">
        <v>63</v>
      </c>
      <c r="L498" t="s">
        <v>64</v>
      </c>
      <c r="M498" s="53">
        <v>0</v>
      </c>
      <c r="N498" t="s">
        <v>65</v>
      </c>
      <c r="O498" t="s">
        <v>58</v>
      </c>
      <c r="P498" t="s">
        <v>58</v>
      </c>
      <c r="Q498" t="s">
        <v>58</v>
      </c>
      <c r="R498" t="s">
        <v>58</v>
      </c>
      <c r="S498" t="s">
        <v>58</v>
      </c>
      <c r="T498" t="s">
        <v>58</v>
      </c>
      <c r="U498">
        <v>189547</v>
      </c>
      <c r="W498" t="s">
        <v>66</v>
      </c>
      <c r="X498">
        <v>189547</v>
      </c>
      <c r="AA498" t="s">
        <v>67</v>
      </c>
    </row>
    <row r="499" spans="1:27" x14ac:dyDescent="0.2">
      <c r="A499">
        <v>1421</v>
      </c>
      <c r="B499" t="s">
        <v>59</v>
      </c>
      <c r="D499">
        <v>2016</v>
      </c>
      <c r="E499">
        <v>1</v>
      </c>
      <c r="F499" s="52">
        <v>42461</v>
      </c>
      <c r="G499" t="s">
        <v>60</v>
      </c>
      <c r="H499" t="s">
        <v>634</v>
      </c>
      <c r="I499" t="s">
        <v>62</v>
      </c>
      <c r="J499" s="53">
        <v>-166.55</v>
      </c>
      <c r="K499" t="s">
        <v>63</v>
      </c>
      <c r="L499" t="s">
        <v>64</v>
      </c>
      <c r="M499" s="53">
        <v>0</v>
      </c>
      <c r="N499" t="s">
        <v>65</v>
      </c>
      <c r="O499" t="s">
        <v>58</v>
      </c>
      <c r="P499" t="s">
        <v>58</v>
      </c>
      <c r="Q499" t="s">
        <v>58</v>
      </c>
      <c r="R499" t="s">
        <v>58</v>
      </c>
      <c r="S499" t="s">
        <v>58</v>
      </c>
      <c r="T499" t="s">
        <v>58</v>
      </c>
      <c r="U499">
        <v>189400</v>
      </c>
      <c r="W499" t="s">
        <v>66</v>
      </c>
      <c r="X499">
        <v>189400</v>
      </c>
      <c r="AA499" t="s">
        <v>67</v>
      </c>
    </row>
    <row r="500" spans="1:27" x14ac:dyDescent="0.2">
      <c r="A500">
        <v>1421</v>
      </c>
      <c r="B500" t="s">
        <v>59</v>
      </c>
      <c r="D500">
        <v>2016</v>
      </c>
      <c r="E500">
        <v>1</v>
      </c>
      <c r="F500" s="52">
        <v>42461</v>
      </c>
      <c r="G500" t="s">
        <v>60</v>
      </c>
      <c r="H500" t="s">
        <v>635</v>
      </c>
      <c r="I500" t="s">
        <v>69</v>
      </c>
      <c r="J500" s="53">
        <v>-187.81</v>
      </c>
      <c r="K500" t="s">
        <v>63</v>
      </c>
      <c r="L500" t="s">
        <v>64</v>
      </c>
      <c r="M500" s="53">
        <v>0</v>
      </c>
      <c r="N500" t="s">
        <v>65</v>
      </c>
      <c r="O500" t="s">
        <v>58</v>
      </c>
      <c r="P500" t="s">
        <v>58</v>
      </c>
      <c r="Q500" t="s">
        <v>58</v>
      </c>
      <c r="R500" t="s">
        <v>58</v>
      </c>
      <c r="S500" t="s">
        <v>58</v>
      </c>
      <c r="T500" t="s">
        <v>58</v>
      </c>
      <c r="U500">
        <v>189612</v>
      </c>
      <c r="W500" t="s">
        <v>66</v>
      </c>
      <c r="X500">
        <v>189612</v>
      </c>
      <c r="AA500" t="s">
        <v>67</v>
      </c>
    </row>
    <row r="501" spans="1:27" x14ac:dyDescent="0.2">
      <c r="A501">
        <v>1421</v>
      </c>
      <c r="B501" t="s">
        <v>59</v>
      </c>
      <c r="D501">
        <v>2016</v>
      </c>
      <c r="E501">
        <v>1</v>
      </c>
      <c r="F501" s="52">
        <v>42461</v>
      </c>
      <c r="G501" t="s">
        <v>60</v>
      </c>
      <c r="H501" t="s">
        <v>636</v>
      </c>
      <c r="I501" t="s">
        <v>71</v>
      </c>
      <c r="J501" s="53">
        <v>-437.89</v>
      </c>
      <c r="K501" t="s">
        <v>63</v>
      </c>
      <c r="L501" t="s">
        <v>64</v>
      </c>
      <c r="M501" s="53">
        <v>0</v>
      </c>
      <c r="N501" t="s">
        <v>65</v>
      </c>
      <c r="O501" t="s">
        <v>58</v>
      </c>
      <c r="P501" t="s">
        <v>58</v>
      </c>
      <c r="Q501" t="s">
        <v>58</v>
      </c>
      <c r="R501" t="s">
        <v>58</v>
      </c>
      <c r="S501" t="s">
        <v>58</v>
      </c>
      <c r="T501" t="s">
        <v>58</v>
      </c>
      <c r="U501">
        <v>189308</v>
      </c>
      <c r="W501" t="s">
        <v>66</v>
      </c>
      <c r="X501">
        <v>189308</v>
      </c>
      <c r="AA501" t="s">
        <v>67</v>
      </c>
    </row>
    <row r="502" spans="1:27" x14ac:dyDescent="0.2">
      <c r="A502">
        <v>1421</v>
      </c>
      <c r="B502" t="s">
        <v>59</v>
      </c>
      <c r="D502">
        <v>2016</v>
      </c>
      <c r="E502">
        <v>1</v>
      </c>
      <c r="F502" s="52">
        <v>42461</v>
      </c>
      <c r="G502" t="s">
        <v>60</v>
      </c>
      <c r="H502" t="s">
        <v>637</v>
      </c>
      <c r="I502" t="s">
        <v>105</v>
      </c>
      <c r="J502" s="53">
        <v>-437.89</v>
      </c>
      <c r="K502" t="s">
        <v>63</v>
      </c>
      <c r="L502" t="s">
        <v>64</v>
      </c>
      <c r="M502" s="53">
        <v>0</v>
      </c>
      <c r="N502" t="s">
        <v>65</v>
      </c>
      <c r="O502" t="s">
        <v>58</v>
      </c>
      <c r="P502" t="s">
        <v>58</v>
      </c>
      <c r="Q502" t="s">
        <v>58</v>
      </c>
      <c r="R502" t="s">
        <v>58</v>
      </c>
      <c r="S502" t="s">
        <v>58</v>
      </c>
      <c r="T502" t="s">
        <v>58</v>
      </c>
      <c r="U502">
        <v>189046</v>
      </c>
      <c r="W502" t="s">
        <v>66</v>
      </c>
      <c r="X502">
        <v>189046</v>
      </c>
      <c r="AA502" t="s">
        <v>67</v>
      </c>
    </row>
    <row r="503" spans="1:27" x14ac:dyDescent="0.2">
      <c r="A503">
        <v>1421</v>
      </c>
      <c r="B503" t="s">
        <v>59</v>
      </c>
      <c r="D503">
        <v>2016</v>
      </c>
      <c r="E503">
        <v>1</v>
      </c>
      <c r="F503" s="52">
        <v>42461</v>
      </c>
      <c r="G503" t="s">
        <v>60</v>
      </c>
      <c r="H503" t="s">
        <v>638</v>
      </c>
      <c r="I503" t="s">
        <v>384</v>
      </c>
      <c r="J503" s="53">
        <v>-187.81</v>
      </c>
      <c r="K503" t="s">
        <v>63</v>
      </c>
      <c r="L503" t="s">
        <v>64</v>
      </c>
      <c r="M503" s="53">
        <v>0</v>
      </c>
      <c r="N503" t="s">
        <v>65</v>
      </c>
      <c r="O503" t="s">
        <v>58</v>
      </c>
      <c r="P503" t="s">
        <v>58</v>
      </c>
      <c r="Q503" t="s">
        <v>58</v>
      </c>
      <c r="R503" t="s">
        <v>58</v>
      </c>
      <c r="S503" t="s">
        <v>58</v>
      </c>
      <c r="T503" t="s">
        <v>58</v>
      </c>
      <c r="U503">
        <v>189776</v>
      </c>
      <c r="V503" t="s">
        <v>76</v>
      </c>
      <c r="W503" t="s">
        <v>639</v>
      </c>
      <c r="X503">
        <v>189776</v>
      </c>
      <c r="AA503" t="s">
        <v>67</v>
      </c>
    </row>
    <row r="504" spans="1:27" x14ac:dyDescent="0.2">
      <c r="A504">
        <v>1421</v>
      </c>
      <c r="B504" t="s">
        <v>59</v>
      </c>
      <c r="D504">
        <v>2016</v>
      </c>
      <c r="E504">
        <v>1</v>
      </c>
      <c r="F504" s="52">
        <v>42461</v>
      </c>
      <c r="G504" t="s">
        <v>60</v>
      </c>
      <c r="H504" t="s">
        <v>640</v>
      </c>
      <c r="I504" t="s">
        <v>69</v>
      </c>
      <c r="J504" s="53">
        <v>-187.81</v>
      </c>
      <c r="K504" t="s">
        <v>63</v>
      </c>
      <c r="L504" t="s">
        <v>64</v>
      </c>
      <c r="M504" s="53">
        <v>0</v>
      </c>
      <c r="N504" t="s">
        <v>65</v>
      </c>
      <c r="O504" t="s">
        <v>58</v>
      </c>
      <c r="P504" t="s">
        <v>58</v>
      </c>
      <c r="Q504" t="s">
        <v>58</v>
      </c>
      <c r="R504" t="s">
        <v>58</v>
      </c>
      <c r="S504" t="s">
        <v>58</v>
      </c>
      <c r="T504" t="s">
        <v>58</v>
      </c>
      <c r="U504">
        <v>189359</v>
      </c>
      <c r="W504" t="s">
        <v>66</v>
      </c>
      <c r="X504">
        <v>189359</v>
      </c>
      <c r="AA504" t="s">
        <v>67</v>
      </c>
    </row>
    <row r="505" spans="1:27" x14ac:dyDescent="0.2">
      <c r="A505">
        <v>1421</v>
      </c>
      <c r="B505" t="s">
        <v>59</v>
      </c>
      <c r="D505">
        <v>2016</v>
      </c>
      <c r="E505">
        <v>1</v>
      </c>
      <c r="F505" s="52">
        <v>42461</v>
      </c>
      <c r="G505" t="s">
        <v>60</v>
      </c>
      <c r="H505" t="s">
        <v>641</v>
      </c>
      <c r="I505" t="s">
        <v>90</v>
      </c>
      <c r="J505" s="53">
        <v>-648.46</v>
      </c>
      <c r="K505" t="s">
        <v>63</v>
      </c>
      <c r="L505" t="s">
        <v>64</v>
      </c>
      <c r="M505" s="53">
        <v>0</v>
      </c>
      <c r="N505" t="s">
        <v>65</v>
      </c>
      <c r="O505" t="s">
        <v>58</v>
      </c>
      <c r="P505" t="s">
        <v>58</v>
      </c>
      <c r="Q505" t="s">
        <v>58</v>
      </c>
      <c r="R505" t="s">
        <v>58</v>
      </c>
      <c r="S505" t="s">
        <v>58</v>
      </c>
      <c r="T505" t="s">
        <v>58</v>
      </c>
      <c r="U505">
        <v>189678</v>
      </c>
      <c r="W505" t="s">
        <v>66</v>
      </c>
      <c r="X505">
        <v>189678</v>
      </c>
      <c r="AA505" t="s">
        <v>67</v>
      </c>
    </row>
    <row r="506" spans="1:27" x14ac:dyDescent="0.2">
      <c r="A506">
        <v>1421</v>
      </c>
      <c r="B506" t="s">
        <v>59</v>
      </c>
      <c r="D506">
        <v>2016</v>
      </c>
      <c r="E506">
        <v>1</v>
      </c>
      <c r="F506" s="52">
        <v>42461</v>
      </c>
      <c r="G506" t="s">
        <v>60</v>
      </c>
      <c r="H506" t="s">
        <v>642</v>
      </c>
      <c r="I506" t="s">
        <v>62</v>
      </c>
      <c r="J506" s="53">
        <v>-166.55</v>
      </c>
      <c r="K506" t="s">
        <v>63</v>
      </c>
      <c r="L506" t="s">
        <v>64</v>
      </c>
      <c r="M506" s="53">
        <v>0</v>
      </c>
      <c r="N506" t="s">
        <v>65</v>
      </c>
      <c r="O506" t="s">
        <v>58</v>
      </c>
      <c r="P506" t="s">
        <v>58</v>
      </c>
      <c r="Q506" t="s">
        <v>58</v>
      </c>
      <c r="R506" t="s">
        <v>58</v>
      </c>
      <c r="S506" t="s">
        <v>58</v>
      </c>
      <c r="T506" t="s">
        <v>58</v>
      </c>
      <c r="U506">
        <v>189262</v>
      </c>
      <c r="W506" t="s">
        <v>66</v>
      </c>
      <c r="X506">
        <v>189262</v>
      </c>
      <c r="AA506" t="s">
        <v>67</v>
      </c>
    </row>
    <row r="507" spans="1:27" x14ac:dyDescent="0.2">
      <c r="A507">
        <v>1421</v>
      </c>
      <c r="B507" t="s">
        <v>59</v>
      </c>
      <c r="D507">
        <v>2016</v>
      </c>
      <c r="E507">
        <v>1</v>
      </c>
      <c r="F507" s="52">
        <v>42461</v>
      </c>
      <c r="G507" t="s">
        <v>60</v>
      </c>
      <c r="H507" t="s">
        <v>643</v>
      </c>
      <c r="I507" t="s">
        <v>71</v>
      </c>
      <c r="J507" s="53">
        <v>-865.67</v>
      </c>
      <c r="K507" t="s">
        <v>63</v>
      </c>
      <c r="L507" t="s">
        <v>64</v>
      </c>
      <c r="M507" s="53">
        <v>0</v>
      </c>
      <c r="N507" t="s">
        <v>65</v>
      </c>
      <c r="O507" t="s">
        <v>58</v>
      </c>
      <c r="P507" t="s">
        <v>58</v>
      </c>
      <c r="Q507" t="s">
        <v>58</v>
      </c>
      <c r="R507" t="s">
        <v>58</v>
      </c>
      <c r="S507" t="s">
        <v>58</v>
      </c>
      <c r="T507" t="s">
        <v>58</v>
      </c>
      <c r="U507">
        <v>189519</v>
      </c>
      <c r="W507" t="s">
        <v>66</v>
      </c>
      <c r="X507">
        <v>189519</v>
      </c>
      <c r="AA507" t="s">
        <v>67</v>
      </c>
    </row>
    <row r="508" spans="1:27" x14ac:dyDescent="0.2">
      <c r="A508">
        <v>1421</v>
      </c>
      <c r="B508" t="s">
        <v>59</v>
      </c>
      <c r="D508">
        <v>2016</v>
      </c>
      <c r="E508">
        <v>1</v>
      </c>
      <c r="F508" s="52">
        <v>42461</v>
      </c>
      <c r="G508" t="s">
        <v>60</v>
      </c>
      <c r="H508" t="s">
        <v>644</v>
      </c>
      <c r="I508" t="s">
        <v>82</v>
      </c>
      <c r="J508" s="53">
        <v>-166.55</v>
      </c>
      <c r="K508" t="s">
        <v>63</v>
      </c>
      <c r="L508" t="s">
        <v>64</v>
      </c>
      <c r="M508" s="53">
        <v>0</v>
      </c>
      <c r="N508" t="s">
        <v>83</v>
      </c>
      <c r="O508" t="s">
        <v>58</v>
      </c>
      <c r="P508" t="s">
        <v>58</v>
      </c>
      <c r="Q508" t="s">
        <v>58</v>
      </c>
      <c r="R508" t="s">
        <v>58</v>
      </c>
      <c r="S508" t="s">
        <v>58</v>
      </c>
      <c r="T508" t="s">
        <v>58</v>
      </c>
      <c r="U508">
        <v>189670</v>
      </c>
      <c r="W508" t="s">
        <v>66</v>
      </c>
      <c r="X508">
        <v>189670</v>
      </c>
      <c r="AA508" t="s">
        <v>67</v>
      </c>
    </row>
    <row r="509" spans="1:27" x14ac:dyDescent="0.2">
      <c r="A509">
        <v>1421</v>
      </c>
      <c r="B509" t="s">
        <v>59</v>
      </c>
      <c r="D509">
        <v>2016</v>
      </c>
      <c r="E509">
        <v>1</v>
      </c>
      <c r="F509" s="52">
        <v>42461</v>
      </c>
      <c r="G509" t="s">
        <v>60</v>
      </c>
      <c r="H509" t="s">
        <v>645</v>
      </c>
      <c r="I509" t="s">
        <v>69</v>
      </c>
      <c r="J509" s="53">
        <v>-187.81</v>
      </c>
      <c r="K509" t="s">
        <v>63</v>
      </c>
      <c r="L509" t="s">
        <v>64</v>
      </c>
      <c r="M509" s="53">
        <v>0</v>
      </c>
      <c r="N509" t="s">
        <v>65</v>
      </c>
      <c r="O509" t="s">
        <v>58</v>
      </c>
      <c r="P509" t="s">
        <v>58</v>
      </c>
      <c r="Q509" t="s">
        <v>58</v>
      </c>
      <c r="R509" t="s">
        <v>58</v>
      </c>
      <c r="S509" t="s">
        <v>58</v>
      </c>
      <c r="T509" t="s">
        <v>58</v>
      </c>
      <c r="U509">
        <v>189396</v>
      </c>
      <c r="W509" t="s">
        <v>66</v>
      </c>
      <c r="X509">
        <v>189396</v>
      </c>
      <c r="AA509" t="s">
        <v>67</v>
      </c>
    </row>
    <row r="510" spans="1:27" x14ac:dyDescent="0.2">
      <c r="A510">
        <v>1421</v>
      </c>
      <c r="B510" t="s">
        <v>59</v>
      </c>
      <c r="D510">
        <v>2016</v>
      </c>
      <c r="E510">
        <v>1</v>
      </c>
      <c r="F510" s="52">
        <v>42461</v>
      </c>
      <c r="G510" t="s">
        <v>60</v>
      </c>
      <c r="H510" t="s">
        <v>646</v>
      </c>
      <c r="I510" t="s">
        <v>71</v>
      </c>
      <c r="J510" s="53">
        <v>-437.89</v>
      </c>
      <c r="K510" t="s">
        <v>63</v>
      </c>
      <c r="L510" t="s">
        <v>64</v>
      </c>
      <c r="M510" s="53">
        <v>0</v>
      </c>
      <c r="N510" t="s">
        <v>65</v>
      </c>
      <c r="O510" t="s">
        <v>58</v>
      </c>
      <c r="P510" t="s">
        <v>58</v>
      </c>
      <c r="Q510" t="s">
        <v>58</v>
      </c>
      <c r="R510" t="s">
        <v>58</v>
      </c>
      <c r="S510" t="s">
        <v>58</v>
      </c>
      <c r="T510" t="s">
        <v>58</v>
      </c>
      <c r="U510">
        <v>189504</v>
      </c>
      <c r="W510" t="s">
        <v>66</v>
      </c>
      <c r="X510">
        <v>189504</v>
      </c>
      <c r="AA510" t="s">
        <v>67</v>
      </c>
    </row>
    <row r="511" spans="1:27" x14ac:dyDescent="0.2">
      <c r="A511">
        <v>1421</v>
      </c>
      <c r="B511" t="s">
        <v>59</v>
      </c>
      <c r="D511">
        <v>2016</v>
      </c>
      <c r="E511">
        <v>1</v>
      </c>
      <c r="F511" s="52">
        <v>42461</v>
      </c>
      <c r="G511" t="s">
        <v>60</v>
      </c>
      <c r="H511" t="s">
        <v>647</v>
      </c>
      <c r="I511" t="s">
        <v>90</v>
      </c>
      <c r="J511" s="53">
        <v>-329.54</v>
      </c>
      <c r="K511" t="s">
        <v>63</v>
      </c>
      <c r="L511" t="s">
        <v>64</v>
      </c>
      <c r="M511" s="53">
        <v>0</v>
      </c>
      <c r="N511" t="s">
        <v>65</v>
      </c>
      <c r="O511" t="s">
        <v>58</v>
      </c>
      <c r="P511" t="s">
        <v>58</v>
      </c>
      <c r="Q511" t="s">
        <v>58</v>
      </c>
      <c r="R511" t="s">
        <v>58</v>
      </c>
      <c r="S511" t="s">
        <v>58</v>
      </c>
      <c r="T511" t="s">
        <v>58</v>
      </c>
      <c r="U511">
        <v>189605</v>
      </c>
      <c r="W511" t="s">
        <v>66</v>
      </c>
      <c r="X511">
        <v>189605</v>
      </c>
      <c r="AA511" t="s">
        <v>67</v>
      </c>
    </row>
    <row r="512" spans="1:27" x14ac:dyDescent="0.2">
      <c r="A512">
        <v>1421</v>
      </c>
      <c r="B512" t="s">
        <v>59</v>
      </c>
      <c r="D512">
        <v>2016</v>
      </c>
      <c r="E512">
        <v>1</v>
      </c>
      <c r="F512" s="52">
        <v>42461</v>
      </c>
      <c r="G512" t="s">
        <v>60</v>
      </c>
      <c r="H512" t="s">
        <v>648</v>
      </c>
      <c r="I512" t="s">
        <v>90</v>
      </c>
      <c r="J512" s="53">
        <v>-329.54</v>
      </c>
      <c r="K512" t="s">
        <v>63</v>
      </c>
      <c r="L512" t="s">
        <v>64</v>
      </c>
      <c r="M512" s="53">
        <v>0</v>
      </c>
      <c r="N512" t="s">
        <v>65</v>
      </c>
      <c r="O512" t="s">
        <v>58</v>
      </c>
      <c r="P512" t="s">
        <v>58</v>
      </c>
      <c r="Q512" t="s">
        <v>58</v>
      </c>
      <c r="R512" t="s">
        <v>58</v>
      </c>
      <c r="S512" t="s">
        <v>58</v>
      </c>
      <c r="T512" t="s">
        <v>58</v>
      </c>
      <c r="U512">
        <v>189187</v>
      </c>
      <c r="W512" t="s">
        <v>66</v>
      </c>
      <c r="X512">
        <v>189187</v>
      </c>
      <c r="AA512" t="s">
        <v>67</v>
      </c>
    </row>
    <row r="513" spans="1:27" x14ac:dyDescent="0.2">
      <c r="A513">
        <v>1421</v>
      </c>
      <c r="B513" t="s">
        <v>59</v>
      </c>
      <c r="D513">
        <v>2016</v>
      </c>
      <c r="E513">
        <v>1</v>
      </c>
      <c r="F513" s="52">
        <v>42461</v>
      </c>
      <c r="G513" t="s">
        <v>60</v>
      </c>
      <c r="H513" t="s">
        <v>649</v>
      </c>
      <c r="I513" t="s">
        <v>71</v>
      </c>
      <c r="J513" s="53">
        <v>-437.89</v>
      </c>
      <c r="K513" t="s">
        <v>63</v>
      </c>
      <c r="L513" t="s">
        <v>64</v>
      </c>
      <c r="M513" s="53">
        <v>0</v>
      </c>
      <c r="N513" t="s">
        <v>65</v>
      </c>
      <c r="O513" t="s">
        <v>58</v>
      </c>
      <c r="P513" t="s">
        <v>58</v>
      </c>
      <c r="Q513" t="s">
        <v>58</v>
      </c>
      <c r="R513" t="s">
        <v>58</v>
      </c>
      <c r="S513" t="s">
        <v>58</v>
      </c>
      <c r="T513" t="s">
        <v>58</v>
      </c>
      <c r="U513">
        <v>189424</v>
      </c>
      <c r="W513" t="s">
        <v>66</v>
      </c>
      <c r="X513">
        <v>189424</v>
      </c>
      <c r="AA513" t="s">
        <v>67</v>
      </c>
    </row>
    <row r="514" spans="1:27" x14ac:dyDescent="0.2">
      <c r="A514">
        <v>1421</v>
      </c>
      <c r="B514" t="s">
        <v>59</v>
      </c>
      <c r="D514">
        <v>2016</v>
      </c>
      <c r="E514">
        <v>1</v>
      </c>
      <c r="F514" s="52">
        <v>42461</v>
      </c>
      <c r="G514" t="s">
        <v>60</v>
      </c>
      <c r="H514" t="s">
        <v>650</v>
      </c>
      <c r="I514" t="s">
        <v>71</v>
      </c>
      <c r="J514" s="53">
        <v>-437.89</v>
      </c>
      <c r="K514" t="s">
        <v>63</v>
      </c>
      <c r="L514" t="s">
        <v>64</v>
      </c>
      <c r="M514" s="53">
        <v>0</v>
      </c>
      <c r="N514" t="s">
        <v>65</v>
      </c>
      <c r="O514" t="s">
        <v>58</v>
      </c>
      <c r="P514" t="s">
        <v>58</v>
      </c>
      <c r="Q514" t="s">
        <v>58</v>
      </c>
      <c r="R514" t="s">
        <v>58</v>
      </c>
      <c r="S514" t="s">
        <v>58</v>
      </c>
      <c r="T514" t="s">
        <v>58</v>
      </c>
      <c r="U514">
        <v>189589</v>
      </c>
      <c r="W514" t="s">
        <v>66</v>
      </c>
      <c r="X514">
        <v>189589</v>
      </c>
      <c r="AA514" t="s">
        <v>67</v>
      </c>
    </row>
    <row r="515" spans="1:27" x14ac:dyDescent="0.2">
      <c r="A515">
        <v>1421</v>
      </c>
      <c r="B515" t="s">
        <v>59</v>
      </c>
      <c r="D515">
        <v>2016</v>
      </c>
      <c r="E515">
        <v>1</v>
      </c>
      <c r="F515" s="52">
        <v>42461</v>
      </c>
      <c r="G515" t="s">
        <v>60</v>
      </c>
      <c r="H515" t="s">
        <v>651</v>
      </c>
      <c r="I515" t="s">
        <v>62</v>
      </c>
      <c r="J515" s="53">
        <v>-166.55</v>
      </c>
      <c r="K515" t="s">
        <v>63</v>
      </c>
      <c r="L515" t="s">
        <v>64</v>
      </c>
      <c r="M515" s="53">
        <v>0</v>
      </c>
      <c r="N515" t="s">
        <v>65</v>
      </c>
      <c r="O515" t="s">
        <v>58</v>
      </c>
      <c r="P515" t="s">
        <v>58</v>
      </c>
      <c r="Q515" t="s">
        <v>58</v>
      </c>
      <c r="R515" t="s">
        <v>58</v>
      </c>
      <c r="S515" t="s">
        <v>58</v>
      </c>
      <c r="T515" t="s">
        <v>58</v>
      </c>
      <c r="U515">
        <v>189357</v>
      </c>
      <c r="W515" t="s">
        <v>66</v>
      </c>
      <c r="X515">
        <v>189357</v>
      </c>
      <c r="AA515" t="s">
        <v>67</v>
      </c>
    </row>
    <row r="516" spans="1:27" x14ac:dyDescent="0.2">
      <c r="A516">
        <v>1421</v>
      </c>
      <c r="B516" t="s">
        <v>59</v>
      </c>
      <c r="D516">
        <v>2016</v>
      </c>
      <c r="E516">
        <v>1</v>
      </c>
      <c r="F516" s="52">
        <v>42461</v>
      </c>
      <c r="G516" t="s">
        <v>60</v>
      </c>
      <c r="H516" t="s">
        <v>652</v>
      </c>
      <c r="I516" t="s">
        <v>71</v>
      </c>
      <c r="J516" s="53">
        <v>-437.89</v>
      </c>
      <c r="K516" t="s">
        <v>63</v>
      </c>
      <c r="L516" t="s">
        <v>64</v>
      </c>
      <c r="M516" s="53">
        <v>0</v>
      </c>
      <c r="N516" t="s">
        <v>65</v>
      </c>
      <c r="O516" t="s">
        <v>58</v>
      </c>
      <c r="P516" t="s">
        <v>58</v>
      </c>
      <c r="Q516" t="s">
        <v>58</v>
      </c>
      <c r="R516" t="s">
        <v>58</v>
      </c>
      <c r="S516" t="s">
        <v>58</v>
      </c>
      <c r="T516" t="s">
        <v>58</v>
      </c>
      <c r="U516">
        <v>189338</v>
      </c>
      <c r="W516" t="s">
        <v>66</v>
      </c>
      <c r="X516">
        <v>189338</v>
      </c>
      <c r="AA516" t="s">
        <v>67</v>
      </c>
    </row>
    <row r="517" spans="1:27" x14ac:dyDescent="0.2">
      <c r="A517">
        <v>1421</v>
      </c>
      <c r="B517" t="s">
        <v>59</v>
      </c>
      <c r="D517">
        <v>2016</v>
      </c>
      <c r="E517">
        <v>1</v>
      </c>
      <c r="F517" s="52">
        <v>42461</v>
      </c>
      <c r="G517" t="s">
        <v>60</v>
      </c>
      <c r="H517" t="s">
        <v>653</v>
      </c>
      <c r="I517" t="s">
        <v>90</v>
      </c>
      <c r="J517" s="53">
        <v>-329.54</v>
      </c>
      <c r="K517" t="s">
        <v>63</v>
      </c>
      <c r="L517" t="s">
        <v>64</v>
      </c>
      <c r="M517" s="53">
        <v>0</v>
      </c>
      <c r="N517" t="s">
        <v>65</v>
      </c>
      <c r="O517" t="s">
        <v>58</v>
      </c>
      <c r="P517" t="s">
        <v>58</v>
      </c>
      <c r="Q517" t="s">
        <v>58</v>
      </c>
      <c r="R517" t="s">
        <v>58</v>
      </c>
      <c r="S517" t="s">
        <v>58</v>
      </c>
      <c r="T517" t="s">
        <v>58</v>
      </c>
      <c r="U517">
        <v>189286</v>
      </c>
      <c r="W517" t="s">
        <v>66</v>
      </c>
      <c r="X517">
        <v>189286</v>
      </c>
      <c r="AA517" t="s">
        <v>67</v>
      </c>
    </row>
    <row r="518" spans="1:27" x14ac:dyDescent="0.2">
      <c r="A518">
        <v>1421</v>
      </c>
      <c r="B518" t="s">
        <v>59</v>
      </c>
      <c r="D518">
        <v>2016</v>
      </c>
      <c r="E518">
        <v>1</v>
      </c>
      <c r="F518" s="52">
        <v>42461</v>
      </c>
      <c r="G518" t="s">
        <v>60</v>
      </c>
      <c r="H518" t="s">
        <v>654</v>
      </c>
      <c r="I518" t="s">
        <v>62</v>
      </c>
      <c r="J518" s="53">
        <v>-166.55</v>
      </c>
      <c r="K518" t="s">
        <v>63</v>
      </c>
      <c r="L518" t="s">
        <v>64</v>
      </c>
      <c r="M518" s="53">
        <v>0</v>
      </c>
      <c r="N518" t="s">
        <v>65</v>
      </c>
      <c r="O518" t="s">
        <v>58</v>
      </c>
      <c r="P518" t="s">
        <v>58</v>
      </c>
      <c r="Q518" t="s">
        <v>58</v>
      </c>
      <c r="R518" t="s">
        <v>58</v>
      </c>
      <c r="S518" t="s">
        <v>58</v>
      </c>
      <c r="T518" t="s">
        <v>58</v>
      </c>
      <c r="U518">
        <v>189290</v>
      </c>
      <c r="W518" t="s">
        <v>66</v>
      </c>
      <c r="X518">
        <v>189290</v>
      </c>
      <c r="AA518" t="s">
        <v>67</v>
      </c>
    </row>
    <row r="519" spans="1:27" x14ac:dyDescent="0.2">
      <c r="A519">
        <v>1421</v>
      </c>
      <c r="B519" t="s">
        <v>59</v>
      </c>
      <c r="D519">
        <v>2016</v>
      </c>
      <c r="E519">
        <v>1</v>
      </c>
      <c r="F519" s="52">
        <v>42461</v>
      </c>
      <c r="G519" t="s">
        <v>60</v>
      </c>
      <c r="H519" t="s">
        <v>655</v>
      </c>
      <c r="I519" t="s">
        <v>100</v>
      </c>
      <c r="J519" s="53">
        <v>-248.04</v>
      </c>
      <c r="K519" t="s">
        <v>63</v>
      </c>
      <c r="L519" t="s">
        <v>64</v>
      </c>
      <c r="M519" s="53">
        <v>0</v>
      </c>
      <c r="N519" t="s">
        <v>65</v>
      </c>
      <c r="O519" t="s">
        <v>58</v>
      </c>
      <c r="P519" t="s">
        <v>58</v>
      </c>
      <c r="Q519" t="s">
        <v>58</v>
      </c>
      <c r="R519" t="s">
        <v>58</v>
      </c>
      <c r="S519" t="s">
        <v>58</v>
      </c>
      <c r="T519" t="s">
        <v>58</v>
      </c>
      <c r="U519">
        <v>188955</v>
      </c>
      <c r="W519" t="s">
        <v>66</v>
      </c>
      <c r="X519">
        <v>188955</v>
      </c>
      <c r="AA519" t="s">
        <v>67</v>
      </c>
    </row>
    <row r="520" spans="1:27" x14ac:dyDescent="0.2">
      <c r="A520">
        <v>1421</v>
      </c>
      <c r="B520" t="s">
        <v>59</v>
      </c>
      <c r="D520">
        <v>2016</v>
      </c>
      <c r="E520">
        <v>1</v>
      </c>
      <c r="F520" s="52">
        <v>42461</v>
      </c>
      <c r="G520" t="s">
        <v>60</v>
      </c>
      <c r="H520" t="s">
        <v>656</v>
      </c>
      <c r="I520" t="s">
        <v>90</v>
      </c>
      <c r="J520" s="53">
        <v>-329.54</v>
      </c>
      <c r="K520" t="s">
        <v>63</v>
      </c>
      <c r="L520" t="s">
        <v>64</v>
      </c>
      <c r="M520" s="53">
        <v>0</v>
      </c>
      <c r="N520" t="s">
        <v>65</v>
      </c>
      <c r="O520" t="s">
        <v>58</v>
      </c>
      <c r="P520" t="s">
        <v>58</v>
      </c>
      <c r="Q520" t="s">
        <v>58</v>
      </c>
      <c r="R520" t="s">
        <v>58</v>
      </c>
      <c r="S520" t="s">
        <v>58</v>
      </c>
      <c r="T520" t="s">
        <v>58</v>
      </c>
      <c r="U520">
        <v>189588</v>
      </c>
      <c r="W520" t="s">
        <v>66</v>
      </c>
      <c r="X520">
        <v>189588</v>
      </c>
      <c r="AA520" t="s">
        <v>67</v>
      </c>
    </row>
    <row r="521" spans="1:27" x14ac:dyDescent="0.2">
      <c r="A521">
        <v>1421</v>
      </c>
      <c r="B521" t="s">
        <v>59</v>
      </c>
      <c r="D521">
        <v>2016</v>
      </c>
      <c r="E521">
        <v>1</v>
      </c>
      <c r="F521" s="52">
        <v>42461</v>
      </c>
      <c r="G521" t="s">
        <v>60</v>
      </c>
      <c r="H521" t="s">
        <v>657</v>
      </c>
      <c r="I521" t="s">
        <v>110</v>
      </c>
      <c r="J521" s="53">
        <v>-329.54</v>
      </c>
      <c r="K521" t="s">
        <v>63</v>
      </c>
      <c r="L521" t="s">
        <v>64</v>
      </c>
      <c r="M521" s="53">
        <v>0</v>
      </c>
      <c r="N521" t="s">
        <v>65</v>
      </c>
      <c r="O521" t="s">
        <v>58</v>
      </c>
      <c r="P521" t="s">
        <v>58</v>
      </c>
      <c r="Q521" t="s">
        <v>58</v>
      </c>
      <c r="R521" t="s">
        <v>58</v>
      </c>
      <c r="S521" t="s">
        <v>58</v>
      </c>
      <c r="T521" t="s">
        <v>58</v>
      </c>
      <c r="U521">
        <v>188996</v>
      </c>
      <c r="W521" t="s">
        <v>66</v>
      </c>
      <c r="X521">
        <v>188996</v>
      </c>
      <c r="AA521" t="s">
        <v>67</v>
      </c>
    </row>
    <row r="522" spans="1:27" x14ac:dyDescent="0.2">
      <c r="A522">
        <v>1421</v>
      </c>
      <c r="B522" t="s">
        <v>59</v>
      </c>
      <c r="D522">
        <v>2016</v>
      </c>
      <c r="E522">
        <v>1</v>
      </c>
      <c r="F522" s="52">
        <v>42461</v>
      </c>
      <c r="G522" t="s">
        <v>60</v>
      </c>
      <c r="H522" t="s">
        <v>658</v>
      </c>
      <c r="I522" t="s">
        <v>71</v>
      </c>
      <c r="J522" s="53">
        <v>-437.89</v>
      </c>
      <c r="K522" t="s">
        <v>63</v>
      </c>
      <c r="L522" t="s">
        <v>64</v>
      </c>
      <c r="M522" s="53">
        <v>0</v>
      </c>
      <c r="N522" t="s">
        <v>65</v>
      </c>
      <c r="O522" t="s">
        <v>58</v>
      </c>
      <c r="P522" t="s">
        <v>58</v>
      </c>
      <c r="Q522" t="s">
        <v>58</v>
      </c>
      <c r="R522" t="s">
        <v>58</v>
      </c>
      <c r="S522" t="s">
        <v>58</v>
      </c>
      <c r="T522" t="s">
        <v>58</v>
      </c>
      <c r="U522">
        <v>189117</v>
      </c>
      <c r="W522" t="s">
        <v>66</v>
      </c>
      <c r="X522">
        <v>189117</v>
      </c>
      <c r="AA522" t="s">
        <v>67</v>
      </c>
    </row>
    <row r="523" spans="1:27" x14ac:dyDescent="0.2">
      <c r="A523">
        <v>1421</v>
      </c>
      <c r="B523" t="s">
        <v>59</v>
      </c>
      <c r="D523">
        <v>2016</v>
      </c>
      <c r="E523">
        <v>1</v>
      </c>
      <c r="F523" s="52">
        <v>42461</v>
      </c>
      <c r="G523" t="s">
        <v>60</v>
      </c>
      <c r="H523" t="s">
        <v>659</v>
      </c>
      <c r="I523" t="s">
        <v>69</v>
      </c>
      <c r="J523" s="53">
        <v>-187.81</v>
      </c>
      <c r="K523" t="s">
        <v>63</v>
      </c>
      <c r="L523" t="s">
        <v>64</v>
      </c>
      <c r="M523" s="53">
        <v>0</v>
      </c>
      <c r="N523" t="s">
        <v>65</v>
      </c>
      <c r="O523" t="s">
        <v>58</v>
      </c>
      <c r="P523" t="s">
        <v>58</v>
      </c>
      <c r="Q523" t="s">
        <v>58</v>
      </c>
      <c r="R523" t="s">
        <v>58</v>
      </c>
      <c r="S523" t="s">
        <v>58</v>
      </c>
      <c r="T523" t="s">
        <v>58</v>
      </c>
      <c r="U523">
        <v>189533</v>
      </c>
      <c r="W523" t="s">
        <v>66</v>
      </c>
      <c r="X523">
        <v>189533</v>
      </c>
      <c r="AA523" t="s">
        <v>67</v>
      </c>
    </row>
    <row r="524" spans="1:27" x14ac:dyDescent="0.2">
      <c r="A524">
        <v>1421</v>
      </c>
      <c r="B524" t="s">
        <v>59</v>
      </c>
      <c r="D524">
        <v>2016</v>
      </c>
      <c r="E524">
        <v>1</v>
      </c>
      <c r="F524" s="52">
        <v>42461</v>
      </c>
      <c r="G524" t="s">
        <v>60</v>
      </c>
      <c r="H524" t="s">
        <v>660</v>
      </c>
      <c r="I524" t="s">
        <v>92</v>
      </c>
      <c r="J524" s="53">
        <v>-248.04</v>
      </c>
      <c r="K524" t="s">
        <v>63</v>
      </c>
      <c r="L524" t="s">
        <v>64</v>
      </c>
      <c r="M524" s="53">
        <v>0</v>
      </c>
      <c r="N524" t="s">
        <v>65</v>
      </c>
      <c r="O524" t="s">
        <v>58</v>
      </c>
      <c r="P524" t="s">
        <v>58</v>
      </c>
      <c r="Q524" t="s">
        <v>58</v>
      </c>
      <c r="R524" t="s">
        <v>58</v>
      </c>
      <c r="S524" t="s">
        <v>58</v>
      </c>
      <c r="T524" t="s">
        <v>58</v>
      </c>
      <c r="U524">
        <v>189427</v>
      </c>
      <c r="W524" t="s">
        <v>66</v>
      </c>
      <c r="X524">
        <v>189427</v>
      </c>
      <c r="AA524" t="s">
        <v>67</v>
      </c>
    </row>
    <row r="525" spans="1:27" x14ac:dyDescent="0.2">
      <c r="A525">
        <v>1421</v>
      </c>
      <c r="B525" t="s">
        <v>59</v>
      </c>
      <c r="D525">
        <v>2016</v>
      </c>
      <c r="E525">
        <v>1</v>
      </c>
      <c r="F525" s="52">
        <v>42461</v>
      </c>
      <c r="G525" t="s">
        <v>60</v>
      </c>
      <c r="H525" t="s">
        <v>661</v>
      </c>
      <c r="I525" t="s">
        <v>87</v>
      </c>
      <c r="J525" s="53">
        <v>-875.78</v>
      </c>
      <c r="K525" t="s">
        <v>63</v>
      </c>
      <c r="L525" t="s">
        <v>64</v>
      </c>
      <c r="M525" s="53">
        <v>0</v>
      </c>
      <c r="N525" t="s">
        <v>65</v>
      </c>
      <c r="O525" t="s">
        <v>58</v>
      </c>
      <c r="P525" t="s">
        <v>58</v>
      </c>
      <c r="Q525" t="s">
        <v>58</v>
      </c>
      <c r="R525" t="s">
        <v>58</v>
      </c>
      <c r="S525" t="s">
        <v>58</v>
      </c>
      <c r="T525" t="s">
        <v>58</v>
      </c>
      <c r="U525">
        <v>189646</v>
      </c>
      <c r="W525" t="s">
        <v>66</v>
      </c>
      <c r="X525">
        <v>189646</v>
      </c>
      <c r="AA525" t="s">
        <v>67</v>
      </c>
    </row>
    <row r="526" spans="1:27" x14ac:dyDescent="0.2">
      <c r="A526">
        <v>1421</v>
      </c>
      <c r="B526" t="s">
        <v>59</v>
      </c>
      <c r="D526">
        <v>2016</v>
      </c>
      <c r="E526">
        <v>1</v>
      </c>
      <c r="F526" s="52">
        <v>42461</v>
      </c>
      <c r="G526" t="s">
        <v>60</v>
      </c>
      <c r="H526" t="s">
        <v>662</v>
      </c>
      <c r="I526" t="s">
        <v>123</v>
      </c>
      <c r="J526" s="53">
        <v>-166.55</v>
      </c>
      <c r="K526" t="s">
        <v>63</v>
      </c>
      <c r="L526" t="s">
        <v>64</v>
      </c>
      <c r="M526" s="53">
        <v>0</v>
      </c>
      <c r="N526" t="s">
        <v>65</v>
      </c>
      <c r="O526" t="s">
        <v>58</v>
      </c>
      <c r="P526" t="s">
        <v>58</v>
      </c>
      <c r="Q526" t="s">
        <v>58</v>
      </c>
      <c r="R526" t="s">
        <v>58</v>
      </c>
      <c r="S526" t="s">
        <v>58</v>
      </c>
      <c r="T526" t="s">
        <v>58</v>
      </c>
      <c r="U526">
        <v>188922</v>
      </c>
      <c r="W526" t="s">
        <v>66</v>
      </c>
      <c r="X526">
        <v>188922</v>
      </c>
      <c r="AA526" t="s">
        <v>67</v>
      </c>
    </row>
    <row r="527" spans="1:27" x14ac:dyDescent="0.2">
      <c r="A527">
        <v>1421</v>
      </c>
      <c r="B527" t="s">
        <v>59</v>
      </c>
      <c r="D527">
        <v>2016</v>
      </c>
      <c r="E527">
        <v>1</v>
      </c>
      <c r="F527" s="52">
        <v>42461</v>
      </c>
      <c r="G527" t="s">
        <v>60</v>
      </c>
      <c r="H527" t="s">
        <v>663</v>
      </c>
      <c r="I527" t="s">
        <v>105</v>
      </c>
      <c r="J527" s="53">
        <v>-437.89</v>
      </c>
      <c r="K527" t="s">
        <v>63</v>
      </c>
      <c r="L527" t="s">
        <v>64</v>
      </c>
      <c r="M527" s="53">
        <v>0</v>
      </c>
      <c r="N527" t="s">
        <v>65</v>
      </c>
      <c r="O527" t="s">
        <v>58</v>
      </c>
      <c r="P527" t="s">
        <v>58</v>
      </c>
      <c r="Q527" t="s">
        <v>58</v>
      </c>
      <c r="R527" t="s">
        <v>58</v>
      </c>
      <c r="S527" t="s">
        <v>58</v>
      </c>
      <c r="T527" t="s">
        <v>58</v>
      </c>
      <c r="U527">
        <v>189035</v>
      </c>
      <c r="W527" t="s">
        <v>66</v>
      </c>
      <c r="X527">
        <v>189035</v>
      </c>
      <c r="AA527" t="s">
        <v>67</v>
      </c>
    </row>
    <row r="528" spans="1:27" x14ac:dyDescent="0.2">
      <c r="A528">
        <v>1421</v>
      </c>
      <c r="B528" t="s">
        <v>59</v>
      </c>
      <c r="D528">
        <v>2016</v>
      </c>
      <c r="E528">
        <v>1</v>
      </c>
      <c r="F528" s="52">
        <v>42461</v>
      </c>
      <c r="G528" t="s">
        <v>60</v>
      </c>
      <c r="H528" t="s">
        <v>664</v>
      </c>
      <c r="I528" t="s">
        <v>71</v>
      </c>
      <c r="J528" s="53">
        <v>-437.89</v>
      </c>
      <c r="K528" t="s">
        <v>63</v>
      </c>
      <c r="L528" t="s">
        <v>64</v>
      </c>
      <c r="M528" s="53">
        <v>0</v>
      </c>
      <c r="N528" t="s">
        <v>65</v>
      </c>
      <c r="O528" t="s">
        <v>58</v>
      </c>
      <c r="P528" t="s">
        <v>58</v>
      </c>
      <c r="Q528" t="s">
        <v>58</v>
      </c>
      <c r="R528" t="s">
        <v>58</v>
      </c>
      <c r="S528" t="s">
        <v>58</v>
      </c>
      <c r="T528" t="s">
        <v>58</v>
      </c>
      <c r="U528">
        <v>189417</v>
      </c>
      <c r="W528" t="s">
        <v>66</v>
      </c>
      <c r="X528">
        <v>189417</v>
      </c>
      <c r="AA528" t="s">
        <v>67</v>
      </c>
    </row>
    <row r="529" spans="1:27" x14ac:dyDescent="0.2">
      <c r="A529">
        <v>1421</v>
      </c>
      <c r="B529" t="s">
        <v>59</v>
      </c>
      <c r="D529">
        <v>2016</v>
      </c>
      <c r="E529">
        <v>1</v>
      </c>
      <c r="F529" s="52">
        <v>42461</v>
      </c>
      <c r="G529" t="s">
        <v>60</v>
      </c>
      <c r="H529" t="s">
        <v>665</v>
      </c>
      <c r="I529" t="s">
        <v>90</v>
      </c>
      <c r="J529" s="53">
        <v>-329.54</v>
      </c>
      <c r="K529" t="s">
        <v>63</v>
      </c>
      <c r="L529" t="s">
        <v>64</v>
      </c>
      <c r="M529" s="53">
        <v>0</v>
      </c>
      <c r="N529" t="s">
        <v>65</v>
      </c>
      <c r="O529" t="s">
        <v>58</v>
      </c>
      <c r="P529" t="s">
        <v>58</v>
      </c>
      <c r="Q529" t="s">
        <v>58</v>
      </c>
      <c r="R529" t="s">
        <v>58</v>
      </c>
      <c r="S529" t="s">
        <v>58</v>
      </c>
      <c r="T529" t="s">
        <v>58</v>
      </c>
      <c r="U529">
        <v>189500</v>
      </c>
      <c r="W529" t="s">
        <v>66</v>
      </c>
      <c r="X529">
        <v>189500</v>
      </c>
      <c r="AA529" t="s">
        <v>67</v>
      </c>
    </row>
    <row r="530" spans="1:27" x14ac:dyDescent="0.2">
      <c r="A530">
        <v>1421</v>
      </c>
      <c r="B530" t="s">
        <v>59</v>
      </c>
      <c r="D530">
        <v>2016</v>
      </c>
      <c r="E530">
        <v>1</v>
      </c>
      <c r="F530" s="52">
        <v>42461</v>
      </c>
      <c r="G530" t="s">
        <v>60</v>
      </c>
      <c r="H530" t="s">
        <v>666</v>
      </c>
      <c r="I530" t="s">
        <v>71</v>
      </c>
      <c r="J530" s="53">
        <v>-437.89</v>
      </c>
      <c r="K530" t="s">
        <v>63</v>
      </c>
      <c r="L530" t="s">
        <v>64</v>
      </c>
      <c r="M530" s="53">
        <v>0</v>
      </c>
      <c r="N530" t="s">
        <v>65</v>
      </c>
      <c r="O530" t="s">
        <v>58</v>
      </c>
      <c r="P530" t="s">
        <v>58</v>
      </c>
      <c r="Q530" t="s">
        <v>58</v>
      </c>
      <c r="R530" t="s">
        <v>58</v>
      </c>
      <c r="S530" t="s">
        <v>58</v>
      </c>
      <c r="T530" t="s">
        <v>58</v>
      </c>
      <c r="U530">
        <v>189392</v>
      </c>
      <c r="W530" t="s">
        <v>66</v>
      </c>
      <c r="X530">
        <v>189392</v>
      </c>
      <c r="AA530" t="s">
        <v>67</v>
      </c>
    </row>
    <row r="531" spans="1:27" x14ac:dyDescent="0.2">
      <c r="A531">
        <v>1421</v>
      </c>
      <c r="B531" t="s">
        <v>59</v>
      </c>
      <c r="D531">
        <v>2016</v>
      </c>
      <c r="E531">
        <v>1</v>
      </c>
      <c r="F531" s="52">
        <v>42461</v>
      </c>
      <c r="G531" t="s">
        <v>60</v>
      </c>
      <c r="H531" t="s">
        <v>667</v>
      </c>
      <c r="I531" t="s">
        <v>71</v>
      </c>
      <c r="J531" s="53">
        <v>-865.67</v>
      </c>
      <c r="K531" t="s">
        <v>63</v>
      </c>
      <c r="L531" t="s">
        <v>64</v>
      </c>
      <c r="M531" s="53">
        <v>0</v>
      </c>
      <c r="N531" t="s">
        <v>65</v>
      </c>
      <c r="O531" t="s">
        <v>58</v>
      </c>
      <c r="P531" t="s">
        <v>58</v>
      </c>
      <c r="Q531" t="s">
        <v>58</v>
      </c>
      <c r="R531" t="s">
        <v>58</v>
      </c>
      <c r="S531" t="s">
        <v>58</v>
      </c>
      <c r="T531" t="s">
        <v>58</v>
      </c>
      <c r="U531">
        <v>189499</v>
      </c>
      <c r="W531" t="s">
        <v>66</v>
      </c>
      <c r="X531">
        <v>189499</v>
      </c>
      <c r="AA531" t="s">
        <v>67</v>
      </c>
    </row>
    <row r="532" spans="1:27" x14ac:dyDescent="0.2">
      <c r="A532">
        <v>1421</v>
      </c>
      <c r="B532" t="s">
        <v>59</v>
      </c>
      <c r="D532">
        <v>2016</v>
      </c>
      <c r="E532">
        <v>1</v>
      </c>
      <c r="F532" s="52">
        <v>42461</v>
      </c>
      <c r="G532" t="s">
        <v>60</v>
      </c>
      <c r="H532" t="s">
        <v>668</v>
      </c>
      <c r="I532" t="s">
        <v>669</v>
      </c>
      <c r="J532" s="53">
        <v>-1313.66</v>
      </c>
      <c r="K532" t="s">
        <v>63</v>
      </c>
      <c r="L532" t="s">
        <v>64</v>
      </c>
      <c r="M532" s="53">
        <v>0</v>
      </c>
      <c r="N532" t="s">
        <v>65</v>
      </c>
      <c r="O532" t="s">
        <v>58</v>
      </c>
      <c r="P532" t="s">
        <v>58</v>
      </c>
      <c r="Q532" t="s">
        <v>58</v>
      </c>
      <c r="R532" t="s">
        <v>58</v>
      </c>
      <c r="S532" t="s">
        <v>58</v>
      </c>
      <c r="T532" t="s">
        <v>58</v>
      </c>
      <c r="U532">
        <v>189391</v>
      </c>
      <c r="W532" t="s">
        <v>66</v>
      </c>
      <c r="X532">
        <v>189391</v>
      </c>
      <c r="AA532" t="s">
        <v>67</v>
      </c>
    </row>
    <row r="533" spans="1:27" x14ac:dyDescent="0.2">
      <c r="A533">
        <v>1421</v>
      </c>
      <c r="B533" t="s">
        <v>59</v>
      </c>
      <c r="D533">
        <v>2016</v>
      </c>
      <c r="E533">
        <v>1</v>
      </c>
      <c r="F533" s="52">
        <v>42461</v>
      </c>
      <c r="G533" t="s">
        <v>60</v>
      </c>
      <c r="H533" t="s">
        <v>670</v>
      </c>
      <c r="I533" t="s">
        <v>90</v>
      </c>
      <c r="J533" s="53">
        <v>-329.54</v>
      </c>
      <c r="K533" t="s">
        <v>63</v>
      </c>
      <c r="L533" t="s">
        <v>64</v>
      </c>
      <c r="M533" s="53">
        <v>0</v>
      </c>
      <c r="N533" t="s">
        <v>65</v>
      </c>
      <c r="O533" t="s">
        <v>58</v>
      </c>
      <c r="P533" t="s">
        <v>58</v>
      </c>
      <c r="Q533" t="s">
        <v>58</v>
      </c>
      <c r="R533" t="s">
        <v>58</v>
      </c>
      <c r="S533" t="s">
        <v>58</v>
      </c>
      <c r="T533" t="s">
        <v>58</v>
      </c>
      <c r="U533">
        <v>189599</v>
      </c>
      <c r="W533" t="s">
        <v>66</v>
      </c>
      <c r="X533">
        <v>189599</v>
      </c>
      <c r="AA533" t="s">
        <v>67</v>
      </c>
    </row>
    <row r="534" spans="1:27" x14ac:dyDescent="0.2">
      <c r="A534">
        <v>1421</v>
      </c>
      <c r="B534" t="s">
        <v>59</v>
      </c>
      <c r="D534">
        <v>2016</v>
      </c>
      <c r="E534">
        <v>1</v>
      </c>
      <c r="F534" s="52">
        <v>42461</v>
      </c>
      <c r="G534" t="s">
        <v>60</v>
      </c>
      <c r="H534" t="s">
        <v>671</v>
      </c>
      <c r="I534" t="s">
        <v>105</v>
      </c>
      <c r="J534" s="53">
        <v>-437.89</v>
      </c>
      <c r="K534" t="s">
        <v>63</v>
      </c>
      <c r="L534" t="s">
        <v>64</v>
      </c>
      <c r="M534" s="53">
        <v>0</v>
      </c>
      <c r="N534" t="s">
        <v>65</v>
      </c>
      <c r="O534" t="s">
        <v>58</v>
      </c>
      <c r="P534" t="s">
        <v>58</v>
      </c>
      <c r="Q534" t="s">
        <v>58</v>
      </c>
      <c r="R534" t="s">
        <v>58</v>
      </c>
      <c r="S534" t="s">
        <v>58</v>
      </c>
      <c r="T534" t="s">
        <v>58</v>
      </c>
      <c r="U534">
        <v>189037</v>
      </c>
      <c r="W534" t="s">
        <v>66</v>
      </c>
      <c r="X534">
        <v>189037</v>
      </c>
      <c r="AA534" t="s">
        <v>67</v>
      </c>
    </row>
    <row r="535" spans="1:27" x14ac:dyDescent="0.2">
      <c r="A535">
        <v>1421</v>
      </c>
      <c r="B535" t="s">
        <v>59</v>
      </c>
      <c r="D535">
        <v>2016</v>
      </c>
      <c r="E535">
        <v>1</v>
      </c>
      <c r="F535" s="52">
        <v>42461</v>
      </c>
      <c r="G535" t="s">
        <v>60</v>
      </c>
      <c r="H535" t="s">
        <v>672</v>
      </c>
      <c r="I535" t="s">
        <v>69</v>
      </c>
      <c r="J535" s="53">
        <v>-187.81</v>
      </c>
      <c r="K535" t="s">
        <v>63</v>
      </c>
      <c r="L535" t="s">
        <v>64</v>
      </c>
      <c r="M535" s="53">
        <v>0</v>
      </c>
      <c r="N535" t="s">
        <v>65</v>
      </c>
      <c r="O535" t="s">
        <v>58</v>
      </c>
      <c r="P535" t="s">
        <v>58</v>
      </c>
      <c r="Q535" t="s">
        <v>58</v>
      </c>
      <c r="R535" t="s">
        <v>58</v>
      </c>
      <c r="S535" t="s">
        <v>58</v>
      </c>
      <c r="T535" t="s">
        <v>58</v>
      </c>
      <c r="U535">
        <v>189339</v>
      </c>
      <c r="W535" t="s">
        <v>66</v>
      </c>
      <c r="X535">
        <v>189339</v>
      </c>
      <c r="AA535" t="s">
        <v>67</v>
      </c>
    </row>
    <row r="536" spans="1:27" x14ac:dyDescent="0.2">
      <c r="A536">
        <v>1421</v>
      </c>
      <c r="B536" t="s">
        <v>59</v>
      </c>
      <c r="D536">
        <v>2016</v>
      </c>
      <c r="E536">
        <v>1</v>
      </c>
      <c r="F536" s="52">
        <v>42461</v>
      </c>
      <c r="G536" t="s">
        <v>60</v>
      </c>
      <c r="H536" t="s">
        <v>673</v>
      </c>
      <c r="I536" t="s">
        <v>95</v>
      </c>
      <c r="J536" s="53">
        <v>-187.81</v>
      </c>
      <c r="K536" t="s">
        <v>63</v>
      </c>
      <c r="L536" t="s">
        <v>64</v>
      </c>
      <c r="M536" s="53">
        <v>0</v>
      </c>
      <c r="N536" t="s">
        <v>65</v>
      </c>
      <c r="O536" t="s">
        <v>58</v>
      </c>
      <c r="P536" t="s">
        <v>58</v>
      </c>
      <c r="Q536" t="s">
        <v>58</v>
      </c>
      <c r="R536" t="s">
        <v>58</v>
      </c>
      <c r="S536" t="s">
        <v>58</v>
      </c>
      <c r="T536" t="s">
        <v>58</v>
      </c>
      <c r="U536">
        <v>188943</v>
      </c>
      <c r="W536" t="s">
        <v>66</v>
      </c>
      <c r="X536">
        <v>188943</v>
      </c>
      <c r="AA536" t="s">
        <v>67</v>
      </c>
    </row>
    <row r="537" spans="1:27" x14ac:dyDescent="0.2">
      <c r="A537">
        <v>1421</v>
      </c>
      <c r="B537" t="s">
        <v>59</v>
      </c>
      <c r="D537">
        <v>2016</v>
      </c>
      <c r="E537">
        <v>1</v>
      </c>
      <c r="F537" s="52">
        <v>42461</v>
      </c>
      <c r="G537" t="s">
        <v>60</v>
      </c>
      <c r="H537" t="s">
        <v>674</v>
      </c>
      <c r="I537" t="s">
        <v>71</v>
      </c>
      <c r="J537" s="53">
        <v>-437.89</v>
      </c>
      <c r="K537" t="s">
        <v>63</v>
      </c>
      <c r="L537" t="s">
        <v>64</v>
      </c>
      <c r="M537" s="53">
        <v>0</v>
      </c>
      <c r="N537" t="s">
        <v>65</v>
      </c>
      <c r="O537" t="s">
        <v>58</v>
      </c>
      <c r="P537" t="s">
        <v>58</v>
      </c>
      <c r="Q537" t="s">
        <v>58</v>
      </c>
      <c r="R537" t="s">
        <v>58</v>
      </c>
      <c r="S537" t="s">
        <v>58</v>
      </c>
      <c r="T537" t="s">
        <v>58</v>
      </c>
      <c r="U537">
        <v>189553</v>
      </c>
      <c r="W537" t="s">
        <v>66</v>
      </c>
      <c r="X537">
        <v>189553</v>
      </c>
      <c r="AA537" t="s">
        <v>67</v>
      </c>
    </row>
    <row r="538" spans="1:27" x14ac:dyDescent="0.2">
      <c r="A538">
        <v>1421</v>
      </c>
      <c r="B538" t="s">
        <v>59</v>
      </c>
      <c r="D538">
        <v>2016</v>
      </c>
      <c r="E538">
        <v>1</v>
      </c>
      <c r="F538" s="52">
        <v>42461</v>
      </c>
      <c r="G538" t="s">
        <v>60</v>
      </c>
      <c r="H538" t="s">
        <v>675</v>
      </c>
      <c r="I538" t="s">
        <v>62</v>
      </c>
      <c r="J538" s="53">
        <v>-166.55</v>
      </c>
      <c r="K538" t="s">
        <v>63</v>
      </c>
      <c r="L538" t="s">
        <v>64</v>
      </c>
      <c r="M538" s="53">
        <v>0</v>
      </c>
      <c r="N538" t="s">
        <v>65</v>
      </c>
      <c r="O538" t="s">
        <v>58</v>
      </c>
      <c r="P538" t="s">
        <v>58</v>
      </c>
      <c r="Q538" t="s">
        <v>58</v>
      </c>
      <c r="R538" t="s">
        <v>58</v>
      </c>
      <c r="S538" t="s">
        <v>58</v>
      </c>
      <c r="T538" t="s">
        <v>58</v>
      </c>
      <c r="U538">
        <v>189546</v>
      </c>
      <c r="W538" t="s">
        <v>66</v>
      </c>
      <c r="X538">
        <v>189546</v>
      </c>
      <c r="AA538" t="s">
        <v>67</v>
      </c>
    </row>
    <row r="539" spans="1:27" x14ac:dyDescent="0.2">
      <c r="A539">
        <v>1421</v>
      </c>
      <c r="B539" t="s">
        <v>59</v>
      </c>
      <c r="D539">
        <v>2016</v>
      </c>
      <c r="E539">
        <v>1</v>
      </c>
      <c r="F539" s="52">
        <v>42461</v>
      </c>
      <c r="G539" t="s">
        <v>60</v>
      </c>
      <c r="H539" t="s">
        <v>676</v>
      </c>
      <c r="I539" t="s">
        <v>69</v>
      </c>
      <c r="J539" s="53">
        <v>-187.81</v>
      </c>
      <c r="K539" t="s">
        <v>63</v>
      </c>
      <c r="L539" t="s">
        <v>64</v>
      </c>
      <c r="M539" s="53">
        <v>0</v>
      </c>
      <c r="N539" t="s">
        <v>65</v>
      </c>
      <c r="O539" t="s">
        <v>58</v>
      </c>
      <c r="P539" t="s">
        <v>58</v>
      </c>
      <c r="Q539" t="s">
        <v>58</v>
      </c>
      <c r="R539" t="s">
        <v>58</v>
      </c>
      <c r="S539" t="s">
        <v>58</v>
      </c>
      <c r="T539" t="s">
        <v>58</v>
      </c>
      <c r="U539">
        <v>189371</v>
      </c>
      <c r="W539" t="s">
        <v>66</v>
      </c>
      <c r="X539">
        <v>189371</v>
      </c>
      <c r="AA539" t="s">
        <v>67</v>
      </c>
    </row>
    <row r="540" spans="1:27" x14ac:dyDescent="0.2">
      <c r="A540">
        <v>1421</v>
      </c>
      <c r="B540" t="s">
        <v>59</v>
      </c>
      <c r="D540">
        <v>2016</v>
      </c>
      <c r="E540">
        <v>1</v>
      </c>
      <c r="F540" s="52">
        <v>42461</v>
      </c>
      <c r="G540" t="s">
        <v>60</v>
      </c>
      <c r="H540" t="s">
        <v>677</v>
      </c>
      <c r="I540" t="s">
        <v>62</v>
      </c>
      <c r="J540" s="53">
        <v>-166.55</v>
      </c>
      <c r="K540" t="s">
        <v>63</v>
      </c>
      <c r="L540" t="s">
        <v>64</v>
      </c>
      <c r="M540" s="53">
        <v>0</v>
      </c>
      <c r="N540" t="s">
        <v>65</v>
      </c>
      <c r="O540" t="s">
        <v>58</v>
      </c>
      <c r="P540" t="s">
        <v>58</v>
      </c>
      <c r="Q540" t="s">
        <v>58</v>
      </c>
      <c r="R540" t="s">
        <v>58</v>
      </c>
      <c r="S540" t="s">
        <v>58</v>
      </c>
      <c r="T540" t="s">
        <v>58</v>
      </c>
      <c r="U540">
        <v>189442</v>
      </c>
      <c r="W540" t="s">
        <v>66</v>
      </c>
      <c r="X540">
        <v>189442</v>
      </c>
      <c r="AA540" t="s">
        <v>67</v>
      </c>
    </row>
    <row r="541" spans="1:27" x14ac:dyDescent="0.2">
      <c r="A541">
        <v>1421</v>
      </c>
      <c r="B541" t="s">
        <v>59</v>
      </c>
      <c r="D541">
        <v>2016</v>
      </c>
      <c r="E541">
        <v>1</v>
      </c>
      <c r="F541" s="52">
        <v>42461</v>
      </c>
      <c r="G541" t="s">
        <v>60</v>
      </c>
      <c r="H541" t="s">
        <v>678</v>
      </c>
      <c r="I541" t="s">
        <v>71</v>
      </c>
      <c r="J541" s="53">
        <v>-437.89</v>
      </c>
      <c r="K541" t="s">
        <v>63</v>
      </c>
      <c r="L541" t="s">
        <v>64</v>
      </c>
      <c r="M541" s="53">
        <v>0</v>
      </c>
      <c r="N541" t="s">
        <v>65</v>
      </c>
      <c r="O541" t="s">
        <v>58</v>
      </c>
      <c r="P541" t="s">
        <v>58</v>
      </c>
      <c r="Q541" t="s">
        <v>58</v>
      </c>
      <c r="R541" t="s">
        <v>58</v>
      </c>
      <c r="S541" t="s">
        <v>58</v>
      </c>
      <c r="T541" t="s">
        <v>58</v>
      </c>
      <c r="U541">
        <v>189226</v>
      </c>
      <c r="W541" t="s">
        <v>66</v>
      </c>
      <c r="X541">
        <v>189226</v>
      </c>
      <c r="AA541" t="s">
        <v>67</v>
      </c>
    </row>
    <row r="542" spans="1:27" x14ac:dyDescent="0.2">
      <c r="A542">
        <v>1421</v>
      </c>
      <c r="B542" t="s">
        <v>59</v>
      </c>
      <c r="D542">
        <v>2016</v>
      </c>
      <c r="E542">
        <v>1</v>
      </c>
      <c r="F542" s="52">
        <v>42461</v>
      </c>
      <c r="G542" t="s">
        <v>60</v>
      </c>
      <c r="H542" t="s">
        <v>679</v>
      </c>
      <c r="I542" t="s">
        <v>71</v>
      </c>
      <c r="J542" s="53">
        <v>-437.89</v>
      </c>
      <c r="K542" t="s">
        <v>63</v>
      </c>
      <c r="L542" t="s">
        <v>64</v>
      </c>
      <c r="M542" s="53">
        <v>0</v>
      </c>
      <c r="N542" t="s">
        <v>65</v>
      </c>
      <c r="O542" t="s">
        <v>58</v>
      </c>
      <c r="P542" t="s">
        <v>58</v>
      </c>
      <c r="Q542" t="s">
        <v>58</v>
      </c>
      <c r="R542" t="s">
        <v>58</v>
      </c>
      <c r="S542" t="s">
        <v>58</v>
      </c>
      <c r="T542" t="s">
        <v>58</v>
      </c>
      <c r="U542">
        <v>189374</v>
      </c>
      <c r="W542" t="s">
        <v>66</v>
      </c>
      <c r="X542">
        <v>189374</v>
      </c>
      <c r="AA542" t="s">
        <v>67</v>
      </c>
    </row>
    <row r="543" spans="1:27" x14ac:dyDescent="0.2">
      <c r="A543">
        <v>1421</v>
      </c>
      <c r="B543" t="s">
        <v>59</v>
      </c>
      <c r="D543">
        <v>2016</v>
      </c>
      <c r="E543">
        <v>1</v>
      </c>
      <c r="F543" s="52">
        <v>42461</v>
      </c>
      <c r="G543" t="s">
        <v>60</v>
      </c>
      <c r="H543" t="s">
        <v>680</v>
      </c>
      <c r="I543" t="s">
        <v>69</v>
      </c>
      <c r="J543" s="53">
        <v>-187.81</v>
      </c>
      <c r="K543" t="s">
        <v>63</v>
      </c>
      <c r="L543" t="s">
        <v>681</v>
      </c>
      <c r="M543" s="53">
        <v>0</v>
      </c>
      <c r="N543" t="s">
        <v>65</v>
      </c>
      <c r="O543" t="s">
        <v>58</v>
      </c>
      <c r="P543" t="s">
        <v>58</v>
      </c>
      <c r="Q543" t="s">
        <v>58</v>
      </c>
      <c r="R543" t="s">
        <v>58</v>
      </c>
      <c r="S543" t="s">
        <v>58</v>
      </c>
      <c r="T543" t="s">
        <v>58</v>
      </c>
      <c r="U543">
        <v>189225</v>
      </c>
      <c r="W543" t="s">
        <v>66</v>
      </c>
      <c r="X543">
        <v>189225</v>
      </c>
      <c r="AA543" t="s">
        <v>67</v>
      </c>
    </row>
    <row r="544" spans="1:27" x14ac:dyDescent="0.2">
      <c r="A544">
        <v>1421</v>
      </c>
      <c r="B544" t="s">
        <v>59</v>
      </c>
      <c r="D544">
        <v>2016</v>
      </c>
      <c r="E544">
        <v>1</v>
      </c>
      <c r="F544" s="52">
        <v>42461</v>
      </c>
      <c r="G544" t="s">
        <v>60</v>
      </c>
      <c r="H544" t="s">
        <v>682</v>
      </c>
      <c r="I544" t="s">
        <v>69</v>
      </c>
      <c r="J544" s="53">
        <v>-187.81</v>
      </c>
      <c r="K544" t="s">
        <v>63</v>
      </c>
      <c r="L544" t="s">
        <v>64</v>
      </c>
      <c r="M544" s="53">
        <v>0</v>
      </c>
      <c r="N544" t="s">
        <v>65</v>
      </c>
      <c r="O544" t="s">
        <v>58</v>
      </c>
      <c r="P544" t="s">
        <v>58</v>
      </c>
      <c r="Q544" t="s">
        <v>58</v>
      </c>
      <c r="R544" t="s">
        <v>58</v>
      </c>
      <c r="S544" t="s">
        <v>58</v>
      </c>
      <c r="T544" t="s">
        <v>58</v>
      </c>
      <c r="U544">
        <v>189428</v>
      </c>
      <c r="W544" t="s">
        <v>66</v>
      </c>
      <c r="X544">
        <v>189428</v>
      </c>
      <c r="AA544" t="s">
        <v>67</v>
      </c>
    </row>
    <row r="545" spans="1:27" x14ac:dyDescent="0.2">
      <c r="A545">
        <v>1421</v>
      </c>
      <c r="B545" t="s">
        <v>59</v>
      </c>
      <c r="D545">
        <v>2016</v>
      </c>
      <c r="E545">
        <v>3</v>
      </c>
      <c r="F545" s="52">
        <v>42543</v>
      </c>
      <c r="G545" t="s">
        <v>60</v>
      </c>
      <c r="H545" t="s">
        <v>683</v>
      </c>
      <c r="I545" t="s">
        <v>684</v>
      </c>
      <c r="J545" s="53">
        <v>-31.84</v>
      </c>
      <c r="K545" t="s">
        <v>63</v>
      </c>
      <c r="L545" t="s">
        <v>64</v>
      </c>
      <c r="M545" s="53">
        <v>0</v>
      </c>
      <c r="N545" t="s">
        <v>65</v>
      </c>
      <c r="O545" t="s">
        <v>58</v>
      </c>
      <c r="P545" t="s">
        <v>58</v>
      </c>
      <c r="Q545" t="s">
        <v>58</v>
      </c>
      <c r="R545" t="s">
        <v>58</v>
      </c>
      <c r="S545" t="s">
        <v>58</v>
      </c>
      <c r="T545" t="s">
        <v>58</v>
      </c>
      <c r="U545">
        <v>194950</v>
      </c>
      <c r="V545" t="s">
        <v>126</v>
      </c>
      <c r="W545" t="s">
        <v>685</v>
      </c>
      <c r="X545">
        <v>194950</v>
      </c>
      <c r="AA545" t="s">
        <v>67</v>
      </c>
    </row>
    <row r="546" spans="1:27" x14ac:dyDescent="0.2">
      <c r="A546">
        <v>1421</v>
      </c>
      <c r="B546" t="s">
        <v>59</v>
      </c>
      <c r="D546">
        <v>2016</v>
      </c>
      <c r="E546">
        <v>2</v>
      </c>
      <c r="F546" s="52">
        <v>42516</v>
      </c>
      <c r="G546" t="s">
        <v>60</v>
      </c>
      <c r="H546" t="s">
        <v>686</v>
      </c>
      <c r="I546" t="s">
        <v>75</v>
      </c>
      <c r="J546" s="53">
        <v>-190.8</v>
      </c>
      <c r="K546" t="s">
        <v>63</v>
      </c>
      <c r="L546" t="s">
        <v>64</v>
      </c>
      <c r="M546" s="53">
        <v>0</v>
      </c>
      <c r="N546" t="s">
        <v>65</v>
      </c>
      <c r="O546" t="s">
        <v>58</v>
      </c>
      <c r="P546" t="s">
        <v>58</v>
      </c>
      <c r="Q546" t="s">
        <v>58</v>
      </c>
      <c r="R546" t="s">
        <v>58</v>
      </c>
      <c r="S546" t="s">
        <v>58</v>
      </c>
      <c r="T546" t="s">
        <v>58</v>
      </c>
      <c r="U546">
        <v>192388</v>
      </c>
      <c r="V546" t="s">
        <v>76</v>
      </c>
      <c r="W546" t="s">
        <v>687</v>
      </c>
      <c r="X546">
        <v>192388</v>
      </c>
      <c r="AA546" t="s">
        <v>67</v>
      </c>
    </row>
    <row r="547" spans="1:27" x14ac:dyDescent="0.2">
      <c r="A547">
        <v>1421</v>
      </c>
      <c r="B547" t="s">
        <v>59</v>
      </c>
      <c r="D547">
        <v>2016</v>
      </c>
      <c r="E547">
        <v>1</v>
      </c>
      <c r="F547" s="52">
        <v>42461</v>
      </c>
      <c r="G547" t="s">
        <v>60</v>
      </c>
      <c r="H547" t="s">
        <v>688</v>
      </c>
      <c r="I547" t="s">
        <v>105</v>
      </c>
      <c r="J547" s="53">
        <v>-437.89</v>
      </c>
      <c r="K547" t="s">
        <v>63</v>
      </c>
      <c r="L547" t="s">
        <v>64</v>
      </c>
      <c r="M547" s="53">
        <v>0</v>
      </c>
      <c r="N547" t="s">
        <v>65</v>
      </c>
      <c r="O547" t="s">
        <v>58</v>
      </c>
      <c r="P547" t="s">
        <v>58</v>
      </c>
      <c r="Q547" t="s">
        <v>58</v>
      </c>
      <c r="R547" t="s">
        <v>58</v>
      </c>
      <c r="S547" t="s">
        <v>58</v>
      </c>
      <c r="T547" t="s">
        <v>58</v>
      </c>
      <c r="U547">
        <v>189061</v>
      </c>
      <c r="W547" t="s">
        <v>66</v>
      </c>
      <c r="X547">
        <v>189061</v>
      </c>
      <c r="AA547" t="s">
        <v>67</v>
      </c>
    </row>
    <row r="548" spans="1:27" x14ac:dyDescent="0.2">
      <c r="A548">
        <v>1421</v>
      </c>
      <c r="B548" t="s">
        <v>59</v>
      </c>
      <c r="D548">
        <v>2016</v>
      </c>
      <c r="E548">
        <v>3</v>
      </c>
      <c r="F548" s="52">
        <v>42549</v>
      </c>
      <c r="G548" t="s">
        <v>60</v>
      </c>
      <c r="H548" t="s">
        <v>689</v>
      </c>
      <c r="I548" t="s">
        <v>689</v>
      </c>
      <c r="J548" s="53">
        <v>-70.459999999999994</v>
      </c>
      <c r="K548" t="s">
        <v>63</v>
      </c>
      <c r="L548" t="s">
        <v>64</v>
      </c>
      <c r="M548" s="53">
        <v>0</v>
      </c>
      <c r="N548" t="s">
        <v>65</v>
      </c>
      <c r="O548" t="s">
        <v>58</v>
      </c>
      <c r="P548" t="s">
        <v>58</v>
      </c>
      <c r="Q548" t="s">
        <v>58</v>
      </c>
      <c r="R548" t="s">
        <v>58</v>
      </c>
      <c r="S548" t="s">
        <v>58</v>
      </c>
      <c r="T548" t="s">
        <v>58</v>
      </c>
      <c r="U548">
        <v>195174</v>
      </c>
      <c r="V548" t="s">
        <v>76</v>
      </c>
      <c r="W548" t="s">
        <v>690</v>
      </c>
      <c r="X548">
        <v>195174</v>
      </c>
      <c r="AA548" t="s">
        <v>67</v>
      </c>
    </row>
    <row r="549" spans="1:27" x14ac:dyDescent="0.2">
      <c r="A549">
        <v>1421</v>
      </c>
      <c r="B549" t="s">
        <v>59</v>
      </c>
      <c r="D549">
        <v>2016</v>
      </c>
      <c r="E549">
        <v>1</v>
      </c>
      <c r="F549" s="52">
        <v>42461</v>
      </c>
      <c r="G549" t="s">
        <v>60</v>
      </c>
      <c r="H549" t="s">
        <v>691</v>
      </c>
      <c r="I549" t="s">
        <v>71</v>
      </c>
      <c r="J549" s="53">
        <v>-865.67</v>
      </c>
      <c r="K549" t="s">
        <v>63</v>
      </c>
      <c r="L549" t="s">
        <v>64</v>
      </c>
      <c r="M549" s="53">
        <v>0</v>
      </c>
      <c r="N549" t="s">
        <v>65</v>
      </c>
      <c r="O549" t="s">
        <v>58</v>
      </c>
      <c r="P549" t="s">
        <v>58</v>
      </c>
      <c r="Q549" t="s">
        <v>58</v>
      </c>
      <c r="R549" t="s">
        <v>58</v>
      </c>
      <c r="S549" t="s">
        <v>58</v>
      </c>
      <c r="T549" t="s">
        <v>58</v>
      </c>
      <c r="U549">
        <v>189327</v>
      </c>
      <c r="W549" t="s">
        <v>66</v>
      </c>
      <c r="X549">
        <v>189327</v>
      </c>
      <c r="AA549" t="s">
        <v>67</v>
      </c>
    </row>
    <row r="550" spans="1:27" x14ac:dyDescent="0.2">
      <c r="A550">
        <v>1421</v>
      </c>
      <c r="B550" t="s">
        <v>59</v>
      </c>
      <c r="D550">
        <v>2016</v>
      </c>
      <c r="E550">
        <v>1</v>
      </c>
      <c r="F550" s="52">
        <v>42461</v>
      </c>
      <c r="G550" t="s">
        <v>60</v>
      </c>
      <c r="H550" t="s">
        <v>692</v>
      </c>
      <c r="I550" t="s">
        <v>71</v>
      </c>
      <c r="J550" s="53">
        <v>-455.73</v>
      </c>
      <c r="K550" t="s">
        <v>63</v>
      </c>
      <c r="L550" t="s">
        <v>64</v>
      </c>
      <c r="M550" s="53">
        <v>0</v>
      </c>
      <c r="N550" t="s">
        <v>65</v>
      </c>
      <c r="O550" t="s">
        <v>58</v>
      </c>
      <c r="P550" t="s">
        <v>58</v>
      </c>
      <c r="Q550" t="s">
        <v>58</v>
      </c>
      <c r="R550" t="s">
        <v>58</v>
      </c>
      <c r="S550" t="s">
        <v>58</v>
      </c>
      <c r="T550" t="s">
        <v>58</v>
      </c>
      <c r="U550">
        <v>189132</v>
      </c>
      <c r="W550" t="s">
        <v>66</v>
      </c>
      <c r="X550">
        <v>189132</v>
      </c>
      <c r="AA550" t="s">
        <v>67</v>
      </c>
    </row>
    <row r="551" spans="1:27" x14ac:dyDescent="0.2">
      <c r="A551">
        <v>1421</v>
      </c>
      <c r="B551" t="s">
        <v>59</v>
      </c>
      <c r="D551">
        <v>2016</v>
      </c>
      <c r="E551">
        <v>1</v>
      </c>
      <c r="F551" s="52">
        <v>42461</v>
      </c>
      <c r="G551" t="s">
        <v>60</v>
      </c>
      <c r="H551" t="s">
        <v>693</v>
      </c>
      <c r="I551" t="s">
        <v>62</v>
      </c>
      <c r="J551" s="53">
        <v>-166.55</v>
      </c>
      <c r="K551" t="s">
        <v>63</v>
      </c>
      <c r="L551" t="s">
        <v>64</v>
      </c>
      <c r="M551" s="53">
        <v>0</v>
      </c>
      <c r="N551" t="s">
        <v>65</v>
      </c>
      <c r="O551" t="s">
        <v>58</v>
      </c>
      <c r="P551" t="s">
        <v>58</v>
      </c>
      <c r="Q551" t="s">
        <v>58</v>
      </c>
      <c r="R551" t="s">
        <v>58</v>
      </c>
      <c r="S551" t="s">
        <v>58</v>
      </c>
      <c r="T551" t="s">
        <v>58</v>
      </c>
      <c r="U551">
        <v>189537</v>
      </c>
      <c r="W551" t="s">
        <v>66</v>
      </c>
      <c r="X551">
        <v>189537</v>
      </c>
      <c r="AA551" t="s">
        <v>67</v>
      </c>
    </row>
    <row r="552" spans="1:27" x14ac:dyDescent="0.2">
      <c r="A552">
        <v>1421</v>
      </c>
      <c r="B552" t="s">
        <v>59</v>
      </c>
      <c r="D552">
        <v>2016</v>
      </c>
      <c r="E552">
        <v>3</v>
      </c>
      <c r="F552" s="52">
        <v>42548</v>
      </c>
      <c r="G552" t="s">
        <v>60</v>
      </c>
      <c r="H552" t="s">
        <v>694</v>
      </c>
      <c r="I552" t="s">
        <v>695</v>
      </c>
      <c r="J552" s="53">
        <v>-650</v>
      </c>
      <c r="K552" t="s">
        <v>63</v>
      </c>
      <c r="L552" t="s">
        <v>696</v>
      </c>
      <c r="M552" s="53">
        <v>0</v>
      </c>
      <c r="N552" t="s">
        <v>65</v>
      </c>
      <c r="O552" t="s">
        <v>58</v>
      </c>
      <c r="P552" t="s">
        <v>58</v>
      </c>
      <c r="Q552" t="s">
        <v>58</v>
      </c>
      <c r="R552" t="s">
        <v>58</v>
      </c>
      <c r="S552" t="s">
        <v>58</v>
      </c>
      <c r="T552" t="s">
        <v>58</v>
      </c>
      <c r="U552">
        <v>195057</v>
      </c>
      <c r="W552" t="s">
        <v>697</v>
      </c>
      <c r="X552">
        <v>195057</v>
      </c>
      <c r="AA552" t="s">
        <v>67</v>
      </c>
    </row>
    <row r="553" spans="1:27" x14ac:dyDescent="0.2">
      <c r="A553">
        <v>1421</v>
      </c>
      <c r="B553" t="s">
        <v>59</v>
      </c>
      <c r="D553">
        <v>2016</v>
      </c>
      <c r="E553">
        <v>1</v>
      </c>
      <c r="F553" s="52">
        <v>42461</v>
      </c>
      <c r="G553" t="s">
        <v>60</v>
      </c>
      <c r="H553" t="s">
        <v>698</v>
      </c>
      <c r="I553" t="s">
        <v>352</v>
      </c>
      <c r="J553" s="53">
        <v>-2586.92</v>
      </c>
      <c r="K553" t="s">
        <v>63</v>
      </c>
      <c r="L553" t="s">
        <v>64</v>
      </c>
      <c r="M553" s="53">
        <v>0</v>
      </c>
      <c r="N553" t="s">
        <v>65</v>
      </c>
      <c r="O553" t="s">
        <v>58</v>
      </c>
      <c r="P553" t="s">
        <v>58</v>
      </c>
      <c r="Q553" t="s">
        <v>58</v>
      </c>
      <c r="R553" t="s">
        <v>58</v>
      </c>
      <c r="S553" t="s">
        <v>58</v>
      </c>
      <c r="T553" t="s">
        <v>58</v>
      </c>
      <c r="U553">
        <v>189592</v>
      </c>
      <c r="W553" t="s">
        <v>66</v>
      </c>
      <c r="X553">
        <v>189592</v>
      </c>
      <c r="AA553" t="s">
        <v>67</v>
      </c>
    </row>
    <row r="554" spans="1:27" x14ac:dyDescent="0.2">
      <c r="A554">
        <v>1421</v>
      </c>
      <c r="B554" t="s">
        <v>59</v>
      </c>
      <c r="D554">
        <v>2016</v>
      </c>
      <c r="E554">
        <v>1</v>
      </c>
      <c r="F554" s="52">
        <v>42461</v>
      </c>
      <c r="G554" t="s">
        <v>60</v>
      </c>
      <c r="H554" t="s">
        <v>699</v>
      </c>
      <c r="I554" t="s">
        <v>90</v>
      </c>
      <c r="J554" s="53">
        <v>-329.54</v>
      </c>
      <c r="K554" t="s">
        <v>63</v>
      </c>
      <c r="L554" t="s">
        <v>64</v>
      </c>
      <c r="M554" s="53">
        <v>0</v>
      </c>
      <c r="N554" t="s">
        <v>65</v>
      </c>
      <c r="O554" t="s">
        <v>58</v>
      </c>
      <c r="P554" t="s">
        <v>58</v>
      </c>
      <c r="Q554" t="s">
        <v>58</v>
      </c>
      <c r="R554" t="s">
        <v>58</v>
      </c>
      <c r="S554" t="s">
        <v>58</v>
      </c>
      <c r="T554" t="s">
        <v>58</v>
      </c>
      <c r="U554">
        <v>189375</v>
      </c>
      <c r="W554" t="s">
        <v>66</v>
      </c>
      <c r="X554">
        <v>189375</v>
      </c>
      <c r="AA554" t="s">
        <v>67</v>
      </c>
    </row>
    <row r="555" spans="1:27" x14ac:dyDescent="0.2">
      <c r="A555">
        <v>1421</v>
      </c>
      <c r="B555" t="s">
        <v>59</v>
      </c>
      <c r="D555">
        <v>2016</v>
      </c>
      <c r="E555">
        <v>1</v>
      </c>
      <c r="F555" s="52">
        <v>42461</v>
      </c>
      <c r="G555" t="s">
        <v>60</v>
      </c>
      <c r="H555" t="s">
        <v>700</v>
      </c>
      <c r="I555" t="s">
        <v>199</v>
      </c>
      <c r="J555" s="53">
        <v>-166.55</v>
      </c>
      <c r="K555" t="s">
        <v>63</v>
      </c>
      <c r="L555" t="s">
        <v>64</v>
      </c>
      <c r="M555" s="53">
        <v>0</v>
      </c>
      <c r="N555" t="s">
        <v>65</v>
      </c>
      <c r="O555" t="s">
        <v>58</v>
      </c>
      <c r="P555" t="s">
        <v>58</v>
      </c>
      <c r="Q555" t="s">
        <v>58</v>
      </c>
      <c r="R555" t="s">
        <v>58</v>
      </c>
      <c r="S555" t="s">
        <v>58</v>
      </c>
      <c r="T555" t="s">
        <v>58</v>
      </c>
      <c r="U555">
        <v>189137</v>
      </c>
      <c r="W555" t="s">
        <v>66</v>
      </c>
      <c r="X555">
        <v>189137</v>
      </c>
      <c r="AA555" t="s">
        <v>67</v>
      </c>
    </row>
    <row r="556" spans="1:27" x14ac:dyDescent="0.2">
      <c r="A556">
        <v>1421</v>
      </c>
      <c r="B556" t="s">
        <v>59</v>
      </c>
      <c r="D556">
        <v>2016</v>
      </c>
      <c r="E556">
        <v>1</v>
      </c>
      <c r="F556" s="52">
        <v>42461</v>
      </c>
      <c r="G556" t="s">
        <v>60</v>
      </c>
      <c r="H556" t="s">
        <v>701</v>
      </c>
      <c r="I556" t="s">
        <v>105</v>
      </c>
      <c r="J556" s="53">
        <v>-437.89</v>
      </c>
      <c r="K556" t="s">
        <v>63</v>
      </c>
      <c r="L556" t="s">
        <v>64</v>
      </c>
      <c r="M556" s="53">
        <v>0</v>
      </c>
      <c r="N556" t="s">
        <v>65</v>
      </c>
      <c r="O556" t="s">
        <v>58</v>
      </c>
      <c r="P556" t="s">
        <v>58</v>
      </c>
      <c r="Q556" t="s">
        <v>58</v>
      </c>
      <c r="R556" t="s">
        <v>58</v>
      </c>
      <c r="S556" t="s">
        <v>58</v>
      </c>
      <c r="T556" t="s">
        <v>58</v>
      </c>
      <c r="U556">
        <v>189051</v>
      </c>
      <c r="W556" t="s">
        <v>66</v>
      </c>
      <c r="X556">
        <v>189051</v>
      </c>
      <c r="AA556" t="s">
        <v>67</v>
      </c>
    </row>
    <row r="557" spans="1:27" x14ac:dyDescent="0.2">
      <c r="A557">
        <v>1421</v>
      </c>
      <c r="B557" t="s">
        <v>59</v>
      </c>
      <c r="D557">
        <v>2016</v>
      </c>
      <c r="E557">
        <v>1</v>
      </c>
      <c r="F557" s="52">
        <v>42461</v>
      </c>
      <c r="G557" t="s">
        <v>60</v>
      </c>
      <c r="H557" t="s">
        <v>702</v>
      </c>
      <c r="I557" t="s">
        <v>703</v>
      </c>
      <c r="J557" s="53">
        <v>-364.99</v>
      </c>
      <c r="K557" t="s">
        <v>63</v>
      </c>
      <c r="L557" t="s">
        <v>64</v>
      </c>
      <c r="M557" s="53">
        <v>0</v>
      </c>
      <c r="N557" t="s">
        <v>65</v>
      </c>
      <c r="O557" t="s">
        <v>58</v>
      </c>
      <c r="P557" t="s">
        <v>58</v>
      </c>
      <c r="Q557" t="s">
        <v>58</v>
      </c>
      <c r="R557" t="s">
        <v>58</v>
      </c>
      <c r="S557" t="s">
        <v>58</v>
      </c>
      <c r="T557" t="s">
        <v>58</v>
      </c>
      <c r="U557">
        <v>189013</v>
      </c>
      <c r="W557" t="s">
        <v>66</v>
      </c>
      <c r="X557">
        <v>189013</v>
      </c>
      <c r="AA557" t="s">
        <v>67</v>
      </c>
    </row>
    <row r="558" spans="1:27" x14ac:dyDescent="0.2">
      <c r="A558">
        <v>1421</v>
      </c>
      <c r="B558" t="s">
        <v>59</v>
      </c>
      <c r="D558">
        <v>2016</v>
      </c>
      <c r="E558">
        <v>1</v>
      </c>
      <c r="F558" s="52">
        <v>42461</v>
      </c>
      <c r="G558" t="s">
        <v>60</v>
      </c>
      <c r="H558" t="s">
        <v>704</v>
      </c>
      <c r="I558" t="s">
        <v>90</v>
      </c>
      <c r="J558" s="53">
        <v>-329.54</v>
      </c>
      <c r="K558" t="s">
        <v>63</v>
      </c>
      <c r="L558" t="s">
        <v>64</v>
      </c>
      <c r="M558" s="53">
        <v>0</v>
      </c>
      <c r="N558" t="s">
        <v>65</v>
      </c>
      <c r="O558" t="s">
        <v>58</v>
      </c>
      <c r="P558" t="s">
        <v>58</v>
      </c>
      <c r="Q558" t="s">
        <v>58</v>
      </c>
      <c r="R558" t="s">
        <v>58</v>
      </c>
      <c r="S558" t="s">
        <v>58</v>
      </c>
      <c r="T558" t="s">
        <v>58</v>
      </c>
      <c r="U558">
        <v>189119</v>
      </c>
      <c r="W558" t="s">
        <v>66</v>
      </c>
      <c r="X558">
        <v>189119</v>
      </c>
      <c r="AA558" t="s">
        <v>67</v>
      </c>
    </row>
    <row r="559" spans="1:27" x14ac:dyDescent="0.2">
      <c r="A559">
        <v>1421</v>
      </c>
      <c r="B559" t="s">
        <v>59</v>
      </c>
      <c r="D559">
        <v>2016</v>
      </c>
      <c r="E559">
        <v>1</v>
      </c>
      <c r="F559" s="52">
        <v>42461</v>
      </c>
      <c r="G559" t="s">
        <v>60</v>
      </c>
      <c r="H559" t="s">
        <v>705</v>
      </c>
      <c r="I559" t="s">
        <v>352</v>
      </c>
      <c r="J559" s="53">
        <v>-1731.35</v>
      </c>
      <c r="K559" t="s">
        <v>63</v>
      </c>
      <c r="L559" t="s">
        <v>64</v>
      </c>
      <c r="M559" s="53">
        <v>0</v>
      </c>
      <c r="N559" t="s">
        <v>65</v>
      </c>
      <c r="O559" t="s">
        <v>58</v>
      </c>
      <c r="P559" t="s">
        <v>58</v>
      </c>
      <c r="Q559" t="s">
        <v>58</v>
      </c>
      <c r="R559" t="s">
        <v>58</v>
      </c>
      <c r="S559" t="s">
        <v>58</v>
      </c>
      <c r="T559" t="s">
        <v>58</v>
      </c>
      <c r="U559">
        <v>189372</v>
      </c>
      <c r="W559" t="s">
        <v>66</v>
      </c>
      <c r="X559">
        <v>189372</v>
      </c>
      <c r="AA559" t="s">
        <v>67</v>
      </c>
    </row>
    <row r="560" spans="1:27" x14ac:dyDescent="0.2">
      <c r="A560">
        <v>1421</v>
      </c>
      <c r="B560" t="s">
        <v>59</v>
      </c>
      <c r="D560">
        <v>2016</v>
      </c>
      <c r="E560">
        <v>1</v>
      </c>
      <c r="F560" s="52">
        <v>42461</v>
      </c>
      <c r="G560" t="s">
        <v>60</v>
      </c>
      <c r="H560" t="s">
        <v>706</v>
      </c>
      <c r="I560" t="s">
        <v>62</v>
      </c>
      <c r="J560" s="53">
        <v>-166.55</v>
      </c>
      <c r="K560" t="s">
        <v>63</v>
      </c>
      <c r="L560" t="s">
        <v>64</v>
      </c>
      <c r="M560" s="53">
        <v>0</v>
      </c>
      <c r="N560" t="s">
        <v>65</v>
      </c>
      <c r="O560" t="s">
        <v>58</v>
      </c>
      <c r="P560" t="s">
        <v>58</v>
      </c>
      <c r="Q560" t="s">
        <v>58</v>
      </c>
      <c r="R560" t="s">
        <v>58</v>
      </c>
      <c r="S560" t="s">
        <v>58</v>
      </c>
      <c r="T560" t="s">
        <v>58</v>
      </c>
      <c r="U560">
        <v>189476</v>
      </c>
      <c r="W560" t="s">
        <v>66</v>
      </c>
      <c r="X560">
        <v>189476</v>
      </c>
      <c r="AA560" t="s">
        <v>67</v>
      </c>
    </row>
    <row r="561" spans="1:27" x14ac:dyDescent="0.2">
      <c r="A561">
        <v>1421</v>
      </c>
      <c r="B561" t="s">
        <v>59</v>
      </c>
      <c r="D561">
        <v>2016</v>
      </c>
      <c r="E561">
        <v>1</v>
      </c>
      <c r="F561" s="52">
        <v>42461</v>
      </c>
      <c r="G561" t="s">
        <v>60</v>
      </c>
      <c r="H561" t="s">
        <v>707</v>
      </c>
      <c r="I561" t="s">
        <v>110</v>
      </c>
      <c r="J561" s="53">
        <v>-329.54</v>
      </c>
      <c r="K561" t="s">
        <v>63</v>
      </c>
      <c r="L561" t="s">
        <v>64</v>
      </c>
      <c r="M561" s="53">
        <v>0</v>
      </c>
      <c r="N561" t="s">
        <v>65</v>
      </c>
      <c r="O561" t="s">
        <v>58</v>
      </c>
      <c r="P561" t="s">
        <v>58</v>
      </c>
      <c r="Q561" t="s">
        <v>58</v>
      </c>
      <c r="R561" t="s">
        <v>58</v>
      </c>
      <c r="S561" t="s">
        <v>58</v>
      </c>
      <c r="T561" t="s">
        <v>58</v>
      </c>
      <c r="U561">
        <v>188998</v>
      </c>
      <c r="W561" t="s">
        <v>66</v>
      </c>
      <c r="X561">
        <v>188998</v>
      </c>
      <c r="AA561" t="s">
        <v>67</v>
      </c>
    </row>
    <row r="562" spans="1:27" x14ac:dyDescent="0.2">
      <c r="A562">
        <v>1421</v>
      </c>
      <c r="B562" t="s">
        <v>59</v>
      </c>
      <c r="D562">
        <v>2016</v>
      </c>
      <c r="E562">
        <v>1</v>
      </c>
      <c r="F562" s="52">
        <v>42461</v>
      </c>
      <c r="G562" t="s">
        <v>60</v>
      </c>
      <c r="H562" t="s">
        <v>708</v>
      </c>
      <c r="I562" t="s">
        <v>709</v>
      </c>
      <c r="J562" s="53">
        <v>-1751.55</v>
      </c>
      <c r="K562" t="s">
        <v>63</v>
      </c>
      <c r="L562" t="s">
        <v>64</v>
      </c>
      <c r="M562" s="53">
        <v>0</v>
      </c>
      <c r="N562" t="s">
        <v>65</v>
      </c>
      <c r="O562" t="s">
        <v>58</v>
      </c>
      <c r="P562" t="s">
        <v>58</v>
      </c>
      <c r="Q562" t="s">
        <v>58</v>
      </c>
      <c r="R562" t="s">
        <v>58</v>
      </c>
      <c r="S562" t="s">
        <v>58</v>
      </c>
      <c r="T562" t="s">
        <v>58</v>
      </c>
      <c r="U562">
        <v>189404</v>
      </c>
      <c r="W562" t="s">
        <v>66</v>
      </c>
      <c r="X562">
        <v>189404</v>
      </c>
      <c r="AA562" t="s">
        <v>67</v>
      </c>
    </row>
    <row r="563" spans="1:27" x14ac:dyDescent="0.2">
      <c r="A563">
        <v>1421</v>
      </c>
      <c r="B563" t="s">
        <v>59</v>
      </c>
      <c r="D563">
        <v>2016</v>
      </c>
      <c r="E563">
        <v>1</v>
      </c>
      <c r="F563" s="52">
        <v>42461</v>
      </c>
      <c r="G563" t="s">
        <v>60</v>
      </c>
      <c r="H563" t="s">
        <v>710</v>
      </c>
      <c r="I563" t="s">
        <v>69</v>
      </c>
      <c r="J563" s="53">
        <v>-187.81</v>
      </c>
      <c r="K563" t="s">
        <v>63</v>
      </c>
      <c r="L563" t="s">
        <v>64</v>
      </c>
      <c r="M563" s="53">
        <v>0</v>
      </c>
      <c r="N563" t="s">
        <v>65</v>
      </c>
      <c r="O563" t="s">
        <v>58</v>
      </c>
      <c r="P563" t="s">
        <v>58</v>
      </c>
      <c r="Q563" t="s">
        <v>58</v>
      </c>
      <c r="R563" t="s">
        <v>58</v>
      </c>
      <c r="S563" t="s">
        <v>58</v>
      </c>
      <c r="T563" t="s">
        <v>58</v>
      </c>
      <c r="U563">
        <v>189487</v>
      </c>
      <c r="W563" t="s">
        <v>66</v>
      </c>
      <c r="X563">
        <v>189487</v>
      </c>
      <c r="AA563" t="s">
        <v>67</v>
      </c>
    </row>
    <row r="564" spans="1:27" x14ac:dyDescent="0.2">
      <c r="A564">
        <v>1421</v>
      </c>
      <c r="B564" t="s">
        <v>59</v>
      </c>
      <c r="D564">
        <v>2016</v>
      </c>
      <c r="E564">
        <v>1</v>
      </c>
      <c r="F564" s="52">
        <v>42461</v>
      </c>
      <c r="G564" t="s">
        <v>60</v>
      </c>
      <c r="H564" t="s">
        <v>711</v>
      </c>
      <c r="I564" t="s">
        <v>92</v>
      </c>
      <c r="J564" s="53">
        <v>-248.04</v>
      </c>
      <c r="K564" t="s">
        <v>63</v>
      </c>
      <c r="L564" t="s">
        <v>64</v>
      </c>
      <c r="M564" s="53">
        <v>0</v>
      </c>
      <c r="N564" t="s">
        <v>65</v>
      </c>
      <c r="O564" t="s">
        <v>58</v>
      </c>
      <c r="P564" t="s">
        <v>58</v>
      </c>
      <c r="Q564" t="s">
        <v>58</v>
      </c>
      <c r="R564" t="s">
        <v>58</v>
      </c>
      <c r="S564" t="s">
        <v>58</v>
      </c>
      <c r="T564" t="s">
        <v>58</v>
      </c>
      <c r="U564">
        <v>189248</v>
      </c>
      <c r="W564" t="s">
        <v>66</v>
      </c>
      <c r="X564">
        <v>189248</v>
      </c>
      <c r="AA564" t="s">
        <v>67</v>
      </c>
    </row>
    <row r="565" spans="1:27" x14ac:dyDescent="0.2">
      <c r="A565">
        <v>1421</v>
      </c>
      <c r="B565" t="s">
        <v>59</v>
      </c>
      <c r="D565">
        <v>2016</v>
      </c>
      <c r="E565">
        <v>1</v>
      </c>
      <c r="F565" s="52">
        <v>42461</v>
      </c>
      <c r="G565" t="s">
        <v>60</v>
      </c>
      <c r="H565" t="s">
        <v>712</v>
      </c>
      <c r="I565" t="s">
        <v>69</v>
      </c>
      <c r="J565" s="53">
        <v>-187.81</v>
      </c>
      <c r="K565" t="s">
        <v>63</v>
      </c>
      <c r="L565" t="s">
        <v>64</v>
      </c>
      <c r="M565" s="53">
        <v>0</v>
      </c>
      <c r="N565" t="s">
        <v>65</v>
      </c>
      <c r="O565" t="s">
        <v>58</v>
      </c>
      <c r="P565" t="s">
        <v>58</v>
      </c>
      <c r="Q565" t="s">
        <v>58</v>
      </c>
      <c r="R565" t="s">
        <v>58</v>
      </c>
      <c r="S565" t="s">
        <v>58</v>
      </c>
      <c r="T565" t="s">
        <v>58</v>
      </c>
      <c r="U565">
        <v>189563</v>
      </c>
      <c r="W565" t="s">
        <v>66</v>
      </c>
      <c r="X565">
        <v>189563</v>
      </c>
      <c r="AA565" t="s">
        <v>67</v>
      </c>
    </row>
    <row r="566" spans="1:27" x14ac:dyDescent="0.2">
      <c r="A566">
        <v>1421</v>
      </c>
      <c r="B566" t="s">
        <v>59</v>
      </c>
      <c r="D566">
        <v>2016</v>
      </c>
      <c r="E566">
        <v>1</v>
      </c>
      <c r="F566" s="52">
        <v>42461</v>
      </c>
      <c r="G566" t="s">
        <v>60</v>
      </c>
      <c r="H566" t="s">
        <v>713</v>
      </c>
      <c r="I566" t="s">
        <v>90</v>
      </c>
      <c r="J566" s="53">
        <v>-329.54</v>
      </c>
      <c r="K566" t="s">
        <v>63</v>
      </c>
      <c r="L566" t="s">
        <v>64</v>
      </c>
      <c r="M566" s="53">
        <v>0</v>
      </c>
      <c r="N566" t="s">
        <v>65</v>
      </c>
      <c r="O566" t="s">
        <v>58</v>
      </c>
      <c r="P566" t="s">
        <v>58</v>
      </c>
      <c r="Q566" t="s">
        <v>58</v>
      </c>
      <c r="R566" t="s">
        <v>58</v>
      </c>
      <c r="S566" t="s">
        <v>58</v>
      </c>
      <c r="T566" t="s">
        <v>58</v>
      </c>
      <c r="U566">
        <v>189495</v>
      </c>
      <c r="W566" t="s">
        <v>66</v>
      </c>
      <c r="X566">
        <v>189495</v>
      </c>
      <c r="AA566" t="s">
        <v>67</v>
      </c>
    </row>
    <row r="567" spans="1:27" x14ac:dyDescent="0.2">
      <c r="A567">
        <v>1421</v>
      </c>
      <c r="B567" t="s">
        <v>59</v>
      </c>
      <c r="D567">
        <v>2016</v>
      </c>
      <c r="E567">
        <v>1</v>
      </c>
      <c r="F567" s="52">
        <v>42461</v>
      </c>
      <c r="G567" t="s">
        <v>60</v>
      </c>
      <c r="H567" t="s">
        <v>714</v>
      </c>
      <c r="I567" t="s">
        <v>92</v>
      </c>
      <c r="J567" s="53">
        <v>-248.04</v>
      </c>
      <c r="K567" t="s">
        <v>63</v>
      </c>
      <c r="L567" t="s">
        <v>64</v>
      </c>
      <c r="M567" s="53">
        <v>0</v>
      </c>
      <c r="N567" t="s">
        <v>65</v>
      </c>
      <c r="O567" t="s">
        <v>58</v>
      </c>
      <c r="P567" t="s">
        <v>58</v>
      </c>
      <c r="Q567" t="s">
        <v>58</v>
      </c>
      <c r="R567" t="s">
        <v>58</v>
      </c>
      <c r="S567" t="s">
        <v>58</v>
      </c>
      <c r="T567" t="s">
        <v>58</v>
      </c>
      <c r="U567">
        <v>189302</v>
      </c>
      <c r="W567" t="s">
        <v>66</v>
      </c>
      <c r="X567">
        <v>189302</v>
      </c>
      <c r="AA567" t="s">
        <v>67</v>
      </c>
    </row>
    <row r="568" spans="1:27" x14ac:dyDescent="0.2">
      <c r="A568">
        <v>1421</v>
      </c>
      <c r="B568" t="s">
        <v>59</v>
      </c>
      <c r="D568">
        <v>2016</v>
      </c>
      <c r="E568">
        <v>1</v>
      </c>
      <c r="F568" s="52">
        <v>42461</v>
      </c>
      <c r="G568" t="s">
        <v>60</v>
      </c>
      <c r="H568" t="s">
        <v>715</v>
      </c>
      <c r="I568" t="s">
        <v>669</v>
      </c>
      <c r="J568" s="53">
        <v>-1313.66</v>
      </c>
      <c r="K568" t="s">
        <v>63</v>
      </c>
      <c r="L568" t="s">
        <v>64</v>
      </c>
      <c r="M568" s="53">
        <v>0</v>
      </c>
      <c r="N568" t="s">
        <v>65</v>
      </c>
      <c r="O568" t="s">
        <v>58</v>
      </c>
      <c r="P568" t="s">
        <v>58</v>
      </c>
      <c r="Q568" t="s">
        <v>58</v>
      </c>
      <c r="R568" t="s">
        <v>58</v>
      </c>
      <c r="S568" t="s">
        <v>58</v>
      </c>
      <c r="T568" t="s">
        <v>58</v>
      </c>
      <c r="U568">
        <v>189267</v>
      </c>
      <c r="W568" t="s">
        <v>66</v>
      </c>
      <c r="X568">
        <v>189267</v>
      </c>
      <c r="AA568" t="s">
        <v>67</v>
      </c>
    </row>
    <row r="569" spans="1:27" x14ac:dyDescent="0.2">
      <c r="A569">
        <v>1421</v>
      </c>
      <c r="B569" t="s">
        <v>59</v>
      </c>
      <c r="D569">
        <v>2016</v>
      </c>
      <c r="E569">
        <v>1</v>
      </c>
      <c r="F569" s="52">
        <v>42461</v>
      </c>
      <c r="G569" t="s">
        <v>60</v>
      </c>
      <c r="H569" t="s">
        <v>716</v>
      </c>
      <c r="I569" t="s">
        <v>62</v>
      </c>
      <c r="J569" s="53">
        <v>-166.55</v>
      </c>
      <c r="K569" t="s">
        <v>63</v>
      </c>
      <c r="L569" t="s">
        <v>64</v>
      </c>
      <c r="M569" s="53">
        <v>0</v>
      </c>
      <c r="N569" t="s">
        <v>65</v>
      </c>
      <c r="O569" t="s">
        <v>58</v>
      </c>
      <c r="P569" t="s">
        <v>58</v>
      </c>
      <c r="Q569" t="s">
        <v>58</v>
      </c>
      <c r="R569" t="s">
        <v>58</v>
      </c>
      <c r="S569" t="s">
        <v>58</v>
      </c>
      <c r="T569" t="s">
        <v>58</v>
      </c>
      <c r="U569">
        <v>189641</v>
      </c>
      <c r="W569" t="s">
        <v>66</v>
      </c>
      <c r="X569">
        <v>189641</v>
      </c>
      <c r="AA569" t="s">
        <v>67</v>
      </c>
    </row>
    <row r="570" spans="1:27" x14ac:dyDescent="0.2">
      <c r="A570">
        <v>1421</v>
      </c>
      <c r="B570" t="s">
        <v>59</v>
      </c>
      <c r="D570">
        <v>2016</v>
      </c>
      <c r="E570">
        <v>1</v>
      </c>
      <c r="F570" s="52">
        <v>42461</v>
      </c>
      <c r="G570" t="s">
        <v>60</v>
      </c>
      <c r="H570" t="s">
        <v>717</v>
      </c>
      <c r="I570" t="s">
        <v>69</v>
      </c>
      <c r="J570" s="53">
        <v>-187.81</v>
      </c>
      <c r="K570" t="s">
        <v>63</v>
      </c>
      <c r="L570" t="s">
        <v>64</v>
      </c>
      <c r="M570" s="53">
        <v>0</v>
      </c>
      <c r="N570" t="s">
        <v>65</v>
      </c>
      <c r="O570" t="s">
        <v>58</v>
      </c>
      <c r="P570" t="s">
        <v>58</v>
      </c>
      <c r="Q570" t="s">
        <v>58</v>
      </c>
      <c r="R570" t="s">
        <v>58</v>
      </c>
      <c r="S570" t="s">
        <v>58</v>
      </c>
      <c r="T570" t="s">
        <v>58</v>
      </c>
      <c r="U570">
        <v>189435</v>
      </c>
      <c r="W570" t="s">
        <v>66</v>
      </c>
      <c r="X570">
        <v>189435</v>
      </c>
      <c r="AA570" t="s">
        <v>67</v>
      </c>
    </row>
    <row r="571" spans="1:27" x14ac:dyDescent="0.2">
      <c r="A571">
        <v>1421</v>
      </c>
      <c r="B571" t="s">
        <v>59</v>
      </c>
      <c r="D571">
        <v>2016</v>
      </c>
      <c r="E571">
        <v>1</v>
      </c>
      <c r="F571" s="52">
        <v>42461</v>
      </c>
      <c r="G571" t="s">
        <v>60</v>
      </c>
      <c r="H571" t="s">
        <v>718</v>
      </c>
      <c r="I571" t="s">
        <v>110</v>
      </c>
      <c r="J571" s="53">
        <v>-329.54</v>
      </c>
      <c r="K571" t="s">
        <v>63</v>
      </c>
      <c r="L571" t="s">
        <v>64</v>
      </c>
      <c r="M571" s="53">
        <v>0</v>
      </c>
      <c r="N571" t="s">
        <v>65</v>
      </c>
      <c r="O571" t="s">
        <v>58</v>
      </c>
      <c r="P571" t="s">
        <v>58</v>
      </c>
      <c r="Q571" t="s">
        <v>58</v>
      </c>
      <c r="R571" t="s">
        <v>58</v>
      </c>
      <c r="S571" t="s">
        <v>58</v>
      </c>
      <c r="T571" t="s">
        <v>58</v>
      </c>
      <c r="U571">
        <v>188999</v>
      </c>
      <c r="W571" t="s">
        <v>66</v>
      </c>
      <c r="X571">
        <v>188999</v>
      </c>
      <c r="AA571" t="s">
        <v>67</v>
      </c>
    </row>
    <row r="572" spans="1:27" x14ac:dyDescent="0.2">
      <c r="A572">
        <v>1421</v>
      </c>
      <c r="B572" t="s">
        <v>59</v>
      </c>
      <c r="D572">
        <v>2016</v>
      </c>
      <c r="E572">
        <v>1</v>
      </c>
      <c r="F572" s="52">
        <v>42461</v>
      </c>
      <c r="G572" t="s">
        <v>60</v>
      </c>
      <c r="H572" t="s">
        <v>719</v>
      </c>
      <c r="I572" t="s">
        <v>69</v>
      </c>
      <c r="J572" s="53">
        <v>-187.81</v>
      </c>
      <c r="K572" t="s">
        <v>63</v>
      </c>
      <c r="L572" t="s">
        <v>64</v>
      </c>
      <c r="M572" s="53">
        <v>0</v>
      </c>
      <c r="N572" t="s">
        <v>65</v>
      </c>
      <c r="O572" t="s">
        <v>58</v>
      </c>
      <c r="P572" t="s">
        <v>58</v>
      </c>
      <c r="Q572" t="s">
        <v>58</v>
      </c>
      <c r="R572" t="s">
        <v>58</v>
      </c>
      <c r="S572" t="s">
        <v>58</v>
      </c>
      <c r="T572" t="s">
        <v>58</v>
      </c>
      <c r="U572">
        <v>189364</v>
      </c>
      <c r="W572" t="s">
        <v>66</v>
      </c>
      <c r="X572">
        <v>189364</v>
      </c>
      <c r="AA572" t="s">
        <v>67</v>
      </c>
    </row>
    <row r="573" spans="1:27" x14ac:dyDescent="0.2">
      <c r="A573">
        <v>1421</v>
      </c>
      <c r="B573" t="s">
        <v>59</v>
      </c>
      <c r="D573">
        <v>2016</v>
      </c>
      <c r="E573">
        <v>1</v>
      </c>
      <c r="F573" s="52">
        <v>42461</v>
      </c>
      <c r="G573" t="s">
        <v>60</v>
      </c>
      <c r="H573" t="s">
        <v>720</v>
      </c>
      <c r="I573" t="s">
        <v>62</v>
      </c>
      <c r="J573" s="53">
        <v>-166.55</v>
      </c>
      <c r="K573" t="s">
        <v>63</v>
      </c>
      <c r="L573" t="s">
        <v>64</v>
      </c>
      <c r="M573" s="53">
        <v>0</v>
      </c>
      <c r="N573" t="s">
        <v>65</v>
      </c>
      <c r="O573" t="s">
        <v>58</v>
      </c>
      <c r="P573" t="s">
        <v>58</v>
      </c>
      <c r="Q573" t="s">
        <v>58</v>
      </c>
      <c r="R573" t="s">
        <v>58</v>
      </c>
      <c r="S573" t="s">
        <v>58</v>
      </c>
      <c r="T573" t="s">
        <v>58</v>
      </c>
      <c r="U573">
        <v>189548</v>
      </c>
      <c r="W573" t="s">
        <v>66</v>
      </c>
      <c r="X573">
        <v>189548</v>
      </c>
      <c r="AA573" t="s">
        <v>67</v>
      </c>
    </row>
    <row r="574" spans="1:27" x14ac:dyDescent="0.2">
      <c r="A574">
        <v>1421</v>
      </c>
      <c r="B574" t="s">
        <v>59</v>
      </c>
      <c r="D574">
        <v>2016</v>
      </c>
      <c r="E574">
        <v>1</v>
      </c>
      <c r="F574" s="52">
        <v>42461</v>
      </c>
      <c r="G574" t="s">
        <v>60</v>
      </c>
      <c r="H574" t="s">
        <v>721</v>
      </c>
      <c r="I574" t="s">
        <v>90</v>
      </c>
      <c r="J574" s="53">
        <v>-329.54</v>
      </c>
      <c r="K574" t="s">
        <v>63</v>
      </c>
      <c r="L574" t="s">
        <v>64</v>
      </c>
      <c r="M574" s="53">
        <v>0</v>
      </c>
      <c r="N574" t="s">
        <v>65</v>
      </c>
      <c r="O574" t="s">
        <v>58</v>
      </c>
      <c r="P574" t="s">
        <v>58</v>
      </c>
      <c r="Q574" t="s">
        <v>58</v>
      </c>
      <c r="R574" t="s">
        <v>58</v>
      </c>
      <c r="S574" t="s">
        <v>58</v>
      </c>
      <c r="T574" t="s">
        <v>58</v>
      </c>
      <c r="U574">
        <v>189444</v>
      </c>
      <c r="W574" t="s">
        <v>66</v>
      </c>
      <c r="X574">
        <v>189444</v>
      </c>
      <c r="AA574" t="s">
        <v>67</v>
      </c>
    </row>
    <row r="575" spans="1:27" x14ac:dyDescent="0.2">
      <c r="A575">
        <v>1421</v>
      </c>
      <c r="B575" t="s">
        <v>59</v>
      </c>
      <c r="D575">
        <v>2016</v>
      </c>
      <c r="E575">
        <v>1</v>
      </c>
      <c r="F575" s="52">
        <v>42461</v>
      </c>
      <c r="G575" t="s">
        <v>60</v>
      </c>
      <c r="H575" t="s">
        <v>722</v>
      </c>
      <c r="I575" t="s">
        <v>62</v>
      </c>
      <c r="J575" s="53">
        <v>-166.55</v>
      </c>
      <c r="K575" t="s">
        <v>63</v>
      </c>
      <c r="L575" t="s">
        <v>64</v>
      </c>
      <c r="M575" s="53">
        <v>0</v>
      </c>
      <c r="N575" t="s">
        <v>65</v>
      </c>
      <c r="O575" t="s">
        <v>58</v>
      </c>
      <c r="P575" t="s">
        <v>58</v>
      </c>
      <c r="Q575" t="s">
        <v>58</v>
      </c>
      <c r="R575" t="s">
        <v>58</v>
      </c>
      <c r="S575" t="s">
        <v>58</v>
      </c>
      <c r="T575" t="s">
        <v>58</v>
      </c>
      <c r="U575">
        <v>189584</v>
      </c>
      <c r="W575" t="s">
        <v>66</v>
      </c>
      <c r="X575">
        <v>189584</v>
      </c>
      <c r="AA575" t="s">
        <v>67</v>
      </c>
    </row>
    <row r="576" spans="1:27" x14ac:dyDescent="0.2">
      <c r="A576">
        <v>1421</v>
      </c>
      <c r="B576" t="s">
        <v>59</v>
      </c>
      <c r="D576">
        <v>2016</v>
      </c>
      <c r="E576">
        <v>1</v>
      </c>
      <c r="F576" s="52">
        <v>42461</v>
      </c>
      <c r="G576" t="s">
        <v>60</v>
      </c>
      <c r="H576" t="s">
        <v>723</v>
      </c>
      <c r="I576" t="s">
        <v>105</v>
      </c>
      <c r="J576" s="53">
        <v>-437.89</v>
      </c>
      <c r="K576" t="s">
        <v>63</v>
      </c>
      <c r="L576" t="s">
        <v>64</v>
      </c>
      <c r="M576" s="53">
        <v>0</v>
      </c>
      <c r="N576" t="s">
        <v>65</v>
      </c>
      <c r="O576" t="s">
        <v>58</v>
      </c>
      <c r="P576" t="s">
        <v>58</v>
      </c>
      <c r="Q576" t="s">
        <v>58</v>
      </c>
      <c r="R576" t="s">
        <v>58</v>
      </c>
      <c r="S576" t="s">
        <v>58</v>
      </c>
      <c r="T576" t="s">
        <v>58</v>
      </c>
      <c r="U576">
        <v>188897</v>
      </c>
      <c r="W576" t="s">
        <v>66</v>
      </c>
      <c r="X576">
        <v>188897</v>
      </c>
      <c r="AA576" t="s">
        <v>67</v>
      </c>
    </row>
    <row r="577" spans="1:27" x14ac:dyDescent="0.2">
      <c r="A577">
        <v>1421</v>
      </c>
      <c r="B577" t="s">
        <v>59</v>
      </c>
      <c r="D577">
        <v>2016</v>
      </c>
      <c r="E577">
        <v>1</v>
      </c>
      <c r="F577" s="52">
        <v>42461</v>
      </c>
      <c r="G577" t="s">
        <v>60</v>
      </c>
      <c r="H577" t="s">
        <v>724</v>
      </c>
      <c r="I577" t="s">
        <v>90</v>
      </c>
      <c r="J577" s="53">
        <v>-329.54</v>
      </c>
      <c r="K577" t="s">
        <v>63</v>
      </c>
      <c r="L577" t="s">
        <v>64</v>
      </c>
      <c r="M577" s="53">
        <v>0</v>
      </c>
      <c r="N577" t="s">
        <v>65</v>
      </c>
      <c r="O577" t="s">
        <v>58</v>
      </c>
      <c r="P577" t="s">
        <v>58</v>
      </c>
      <c r="Q577" t="s">
        <v>58</v>
      </c>
      <c r="R577" t="s">
        <v>58</v>
      </c>
      <c r="S577" t="s">
        <v>58</v>
      </c>
      <c r="T577" t="s">
        <v>58</v>
      </c>
      <c r="U577">
        <v>189621</v>
      </c>
      <c r="W577" t="s">
        <v>66</v>
      </c>
      <c r="X577">
        <v>189621</v>
      </c>
      <c r="AA577" t="s">
        <v>67</v>
      </c>
    </row>
    <row r="578" spans="1:27" x14ac:dyDescent="0.2">
      <c r="A578">
        <v>1421</v>
      </c>
      <c r="B578" t="s">
        <v>59</v>
      </c>
      <c r="D578">
        <v>2016</v>
      </c>
      <c r="E578">
        <v>1</v>
      </c>
      <c r="F578" s="52">
        <v>42461</v>
      </c>
      <c r="G578" t="s">
        <v>60</v>
      </c>
      <c r="H578" t="s">
        <v>725</v>
      </c>
      <c r="I578" t="s">
        <v>71</v>
      </c>
      <c r="J578" s="53">
        <v>-437.89</v>
      </c>
      <c r="K578" t="s">
        <v>63</v>
      </c>
      <c r="L578" t="s">
        <v>64</v>
      </c>
      <c r="M578" s="53">
        <v>0</v>
      </c>
      <c r="N578" t="s">
        <v>65</v>
      </c>
      <c r="O578" t="s">
        <v>58</v>
      </c>
      <c r="P578" t="s">
        <v>58</v>
      </c>
      <c r="Q578" t="s">
        <v>58</v>
      </c>
      <c r="R578" t="s">
        <v>58</v>
      </c>
      <c r="S578" t="s">
        <v>58</v>
      </c>
      <c r="T578" t="s">
        <v>58</v>
      </c>
      <c r="U578">
        <v>189652</v>
      </c>
      <c r="W578" t="s">
        <v>66</v>
      </c>
      <c r="X578">
        <v>189652</v>
      </c>
      <c r="AA578" t="s">
        <v>67</v>
      </c>
    </row>
    <row r="579" spans="1:27" x14ac:dyDescent="0.2">
      <c r="A579">
        <v>1421</v>
      </c>
      <c r="B579" t="s">
        <v>59</v>
      </c>
      <c r="D579">
        <v>2016</v>
      </c>
      <c r="E579">
        <v>1</v>
      </c>
      <c r="F579" s="52">
        <v>42461</v>
      </c>
      <c r="G579" t="s">
        <v>60</v>
      </c>
      <c r="H579" t="s">
        <v>726</v>
      </c>
      <c r="I579" t="s">
        <v>71</v>
      </c>
      <c r="J579" s="53">
        <v>-437.89</v>
      </c>
      <c r="K579" t="s">
        <v>63</v>
      </c>
      <c r="L579" t="s">
        <v>64</v>
      </c>
      <c r="M579" s="53">
        <v>0</v>
      </c>
      <c r="N579" t="s">
        <v>65</v>
      </c>
      <c r="O579" t="s">
        <v>58</v>
      </c>
      <c r="P579" t="s">
        <v>58</v>
      </c>
      <c r="Q579" t="s">
        <v>58</v>
      </c>
      <c r="R579" t="s">
        <v>58</v>
      </c>
      <c r="S579" t="s">
        <v>58</v>
      </c>
      <c r="T579" t="s">
        <v>58</v>
      </c>
      <c r="U579">
        <v>189639</v>
      </c>
      <c r="W579" t="s">
        <v>66</v>
      </c>
      <c r="X579">
        <v>189639</v>
      </c>
      <c r="AA579" t="s">
        <v>67</v>
      </c>
    </row>
    <row r="580" spans="1:27" x14ac:dyDescent="0.2">
      <c r="A580">
        <v>1421</v>
      </c>
      <c r="B580" t="s">
        <v>59</v>
      </c>
      <c r="D580">
        <v>2016</v>
      </c>
      <c r="E580">
        <v>1</v>
      </c>
      <c r="F580" s="52">
        <v>42461</v>
      </c>
      <c r="G580" t="s">
        <v>60</v>
      </c>
      <c r="H580" t="s">
        <v>727</v>
      </c>
      <c r="I580" t="s">
        <v>90</v>
      </c>
      <c r="J580" s="53">
        <v>-329.54</v>
      </c>
      <c r="K580" t="s">
        <v>63</v>
      </c>
      <c r="L580" t="s">
        <v>64</v>
      </c>
      <c r="M580" s="53">
        <v>0</v>
      </c>
      <c r="N580" t="s">
        <v>65</v>
      </c>
      <c r="O580" t="s">
        <v>58</v>
      </c>
      <c r="P580" t="s">
        <v>58</v>
      </c>
      <c r="Q580" t="s">
        <v>58</v>
      </c>
      <c r="R580" t="s">
        <v>58</v>
      </c>
      <c r="S580" t="s">
        <v>58</v>
      </c>
      <c r="T580" t="s">
        <v>58</v>
      </c>
      <c r="U580">
        <v>189300</v>
      </c>
      <c r="W580" t="s">
        <v>66</v>
      </c>
      <c r="X580">
        <v>189300</v>
      </c>
      <c r="AA580" t="s">
        <v>67</v>
      </c>
    </row>
    <row r="581" spans="1:27" x14ac:dyDescent="0.2">
      <c r="A581">
        <v>1421</v>
      </c>
      <c r="B581" t="s">
        <v>59</v>
      </c>
      <c r="D581">
        <v>2016</v>
      </c>
      <c r="E581">
        <v>1</v>
      </c>
      <c r="F581" s="52">
        <v>42461</v>
      </c>
      <c r="G581" t="s">
        <v>60</v>
      </c>
      <c r="H581" t="s">
        <v>728</v>
      </c>
      <c r="I581" t="s">
        <v>71</v>
      </c>
      <c r="J581" s="53">
        <v>-437.89</v>
      </c>
      <c r="K581" t="s">
        <v>63</v>
      </c>
      <c r="L581" t="s">
        <v>64</v>
      </c>
      <c r="M581" s="53">
        <v>0</v>
      </c>
      <c r="N581" t="s">
        <v>65</v>
      </c>
      <c r="O581" t="s">
        <v>58</v>
      </c>
      <c r="P581" t="s">
        <v>58</v>
      </c>
      <c r="Q581" t="s">
        <v>58</v>
      </c>
      <c r="R581" t="s">
        <v>58</v>
      </c>
      <c r="S581" t="s">
        <v>58</v>
      </c>
      <c r="T581" t="s">
        <v>58</v>
      </c>
      <c r="U581">
        <v>189123</v>
      </c>
      <c r="W581" t="s">
        <v>66</v>
      </c>
      <c r="X581">
        <v>189123</v>
      </c>
      <c r="AA581" t="s">
        <v>67</v>
      </c>
    </row>
    <row r="582" spans="1:27" x14ac:dyDescent="0.2">
      <c r="A582">
        <v>1421</v>
      </c>
      <c r="B582" t="s">
        <v>59</v>
      </c>
      <c r="D582">
        <v>2016</v>
      </c>
      <c r="E582">
        <v>1</v>
      </c>
      <c r="F582" s="52">
        <v>42461</v>
      </c>
      <c r="G582" t="s">
        <v>60</v>
      </c>
      <c r="H582" t="s">
        <v>729</v>
      </c>
      <c r="I582" t="s">
        <v>92</v>
      </c>
      <c r="J582" s="53">
        <v>-248.04</v>
      </c>
      <c r="K582" t="s">
        <v>63</v>
      </c>
      <c r="L582" t="s">
        <v>64</v>
      </c>
      <c r="M582" s="53">
        <v>0</v>
      </c>
      <c r="N582" t="s">
        <v>65</v>
      </c>
      <c r="O582" t="s">
        <v>58</v>
      </c>
      <c r="P582" t="s">
        <v>58</v>
      </c>
      <c r="Q582" t="s">
        <v>58</v>
      </c>
      <c r="R582" t="s">
        <v>58</v>
      </c>
      <c r="S582" t="s">
        <v>58</v>
      </c>
      <c r="T582" t="s">
        <v>58</v>
      </c>
      <c r="U582">
        <v>189482</v>
      </c>
      <c r="W582" t="s">
        <v>66</v>
      </c>
      <c r="X582">
        <v>189482</v>
      </c>
      <c r="AA582" t="s">
        <v>67</v>
      </c>
    </row>
    <row r="583" spans="1:27" x14ac:dyDescent="0.2">
      <c r="A583">
        <v>1421</v>
      </c>
      <c r="B583" t="s">
        <v>59</v>
      </c>
      <c r="D583">
        <v>2016</v>
      </c>
      <c r="E583">
        <v>1</v>
      </c>
      <c r="F583" s="52">
        <v>42461</v>
      </c>
      <c r="G583" t="s">
        <v>60</v>
      </c>
      <c r="H583" t="s">
        <v>730</v>
      </c>
      <c r="I583" t="s">
        <v>95</v>
      </c>
      <c r="J583" s="53">
        <v>-187.81</v>
      </c>
      <c r="K583" t="s">
        <v>63</v>
      </c>
      <c r="L583" t="s">
        <v>64</v>
      </c>
      <c r="M583" s="53">
        <v>0</v>
      </c>
      <c r="N583" t="s">
        <v>65</v>
      </c>
      <c r="O583" t="s">
        <v>58</v>
      </c>
      <c r="P583" t="s">
        <v>58</v>
      </c>
      <c r="Q583" t="s">
        <v>58</v>
      </c>
      <c r="R583" t="s">
        <v>58</v>
      </c>
      <c r="S583" t="s">
        <v>58</v>
      </c>
      <c r="T583" t="s">
        <v>58</v>
      </c>
      <c r="U583">
        <v>188937</v>
      </c>
      <c r="W583" t="s">
        <v>66</v>
      </c>
      <c r="X583">
        <v>188937</v>
      </c>
      <c r="AA583" t="s">
        <v>67</v>
      </c>
    </row>
    <row r="584" spans="1:27" x14ac:dyDescent="0.2">
      <c r="A584">
        <v>1421</v>
      </c>
      <c r="B584" t="s">
        <v>59</v>
      </c>
      <c r="D584">
        <v>2016</v>
      </c>
      <c r="E584">
        <v>1</v>
      </c>
      <c r="F584" s="52">
        <v>42461</v>
      </c>
      <c r="G584" t="s">
        <v>60</v>
      </c>
      <c r="H584" t="s">
        <v>731</v>
      </c>
      <c r="I584" t="s">
        <v>105</v>
      </c>
      <c r="J584" s="53">
        <v>-437.89</v>
      </c>
      <c r="K584" t="s">
        <v>63</v>
      </c>
      <c r="L584" t="s">
        <v>64</v>
      </c>
      <c r="M584" s="53">
        <v>0</v>
      </c>
      <c r="N584" t="s">
        <v>65</v>
      </c>
      <c r="O584" t="s">
        <v>58</v>
      </c>
      <c r="P584" t="s">
        <v>58</v>
      </c>
      <c r="Q584" t="s">
        <v>58</v>
      </c>
      <c r="R584" t="s">
        <v>58</v>
      </c>
      <c r="S584" t="s">
        <v>58</v>
      </c>
      <c r="T584" t="s">
        <v>58</v>
      </c>
      <c r="U584">
        <v>189033</v>
      </c>
      <c r="W584" t="s">
        <v>66</v>
      </c>
      <c r="X584">
        <v>189033</v>
      </c>
      <c r="AA584" t="s">
        <v>67</v>
      </c>
    </row>
    <row r="585" spans="1:27" x14ac:dyDescent="0.2">
      <c r="A585">
        <v>1421</v>
      </c>
      <c r="B585" t="s">
        <v>59</v>
      </c>
      <c r="D585">
        <v>2016</v>
      </c>
      <c r="E585">
        <v>1</v>
      </c>
      <c r="F585" s="52">
        <v>42461</v>
      </c>
      <c r="G585" t="s">
        <v>60</v>
      </c>
      <c r="H585" t="s">
        <v>732</v>
      </c>
      <c r="I585" t="s">
        <v>90</v>
      </c>
      <c r="J585" s="53">
        <v>-329.54</v>
      </c>
      <c r="K585" t="s">
        <v>63</v>
      </c>
      <c r="L585" t="s">
        <v>64</v>
      </c>
      <c r="M585" s="53">
        <v>0</v>
      </c>
      <c r="N585" t="s">
        <v>65</v>
      </c>
      <c r="O585" t="s">
        <v>58</v>
      </c>
      <c r="P585" t="s">
        <v>58</v>
      </c>
      <c r="Q585" t="s">
        <v>58</v>
      </c>
      <c r="R585" t="s">
        <v>58</v>
      </c>
      <c r="S585" t="s">
        <v>58</v>
      </c>
      <c r="T585" t="s">
        <v>58</v>
      </c>
      <c r="U585">
        <v>189370</v>
      </c>
      <c r="W585" t="s">
        <v>66</v>
      </c>
      <c r="X585">
        <v>189370</v>
      </c>
      <c r="AA585" t="s">
        <v>67</v>
      </c>
    </row>
    <row r="586" spans="1:27" x14ac:dyDescent="0.2">
      <c r="A586">
        <v>1421</v>
      </c>
      <c r="B586" t="s">
        <v>59</v>
      </c>
      <c r="D586">
        <v>2016</v>
      </c>
      <c r="E586">
        <v>1</v>
      </c>
      <c r="F586" s="52">
        <v>42461</v>
      </c>
      <c r="G586" t="s">
        <v>60</v>
      </c>
      <c r="H586" t="s">
        <v>733</v>
      </c>
      <c r="I586" t="s">
        <v>71</v>
      </c>
      <c r="J586" s="53">
        <v>-437.89</v>
      </c>
      <c r="K586" t="s">
        <v>63</v>
      </c>
      <c r="L586" t="s">
        <v>64</v>
      </c>
      <c r="M586" s="53">
        <v>0</v>
      </c>
      <c r="N586" t="s">
        <v>65</v>
      </c>
      <c r="O586" t="s">
        <v>58</v>
      </c>
      <c r="P586" t="s">
        <v>58</v>
      </c>
      <c r="Q586" t="s">
        <v>58</v>
      </c>
      <c r="R586" t="s">
        <v>58</v>
      </c>
      <c r="S586" t="s">
        <v>58</v>
      </c>
      <c r="T586" t="s">
        <v>58</v>
      </c>
      <c r="U586">
        <v>189564</v>
      </c>
      <c r="W586" t="s">
        <v>66</v>
      </c>
      <c r="X586">
        <v>189564</v>
      </c>
      <c r="AA586" t="s">
        <v>67</v>
      </c>
    </row>
    <row r="587" spans="1:27" x14ac:dyDescent="0.2">
      <c r="A587">
        <v>1421</v>
      </c>
      <c r="B587" t="s">
        <v>59</v>
      </c>
      <c r="D587">
        <v>2016</v>
      </c>
      <c r="E587">
        <v>1</v>
      </c>
      <c r="F587" s="52">
        <v>42461</v>
      </c>
      <c r="G587" t="s">
        <v>60</v>
      </c>
      <c r="H587" t="s">
        <v>734</v>
      </c>
      <c r="I587" t="s">
        <v>62</v>
      </c>
      <c r="J587" s="53">
        <v>-166.55</v>
      </c>
      <c r="K587" t="s">
        <v>63</v>
      </c>
      <c r="L587" t="s">
        <v>64</v>
      </c>
      <c r="M587" s="53">
        <v>0</v>
      </c>
      <c r="N587" t="s">
        <v>65</v>
      </c>
      <c r="O587" t="s">
        <v>58</v>
      </c>
      <c r="P587" t="s">
        <v>58</v>
      </c>
      <c r="Q587" t="s">
        <v>58</v>
      </c>
      <c r="R587" t="s">
        <v>58</v>
      </c>
      <c r="S587" t="s">
        <v>58</v>
      </c>
      <c r="T587" t="s">
        <v>58</v>
      </c>
      <c r="U587">
        <v>189567</v>
      </c>
      <c r="W587" t="s">
        <v>66</v>
      </c>
      <c r="X587">
        <v>189567</v>
      </c>
      <c r="AA587" t="s">
        <v>67</v>
      </c>
    </row>
    <row r="588" spans="1:27" x14ac:dyDescent="0.2">
      <c r="A588">
        <v>1421</v>
      </c>
      <c r="B588" t="s">
        <v>59</v>
      </c>
      <c r="D588">
        <v>2016</v>
      </c>
      <c r="E588">
        <v>1</v>
      </c>
      <c r="F588" s="52">
        <v>42461</v>
      </c>
      <c r="G588" t="s">
        <v>60</v>
      </c>
      <c r="H588" t="s">
        <v>735</v>
      </c>
      <c r="I588" t="s">
        <v>71</v>
      </c>
      <c r="J588" s="53">
        <v>-437.89</v>
      </c>
      <c r="K588" t="s">
        <v>63</v>
      </c>
      <c r="L588" t="s">
        <v>64</v>
      </c>
      <c r="M588" s="53">
        <v>0</v>
      </c>
      <c r="N588" t="s">
        <v>65</v>
      </c>
      <c r="O588" t="s">
        <v>58</v>
      </c>
      <c r="P588" t="s">
        <v>58</v>
      </c>
      <c r="Q588" t="s">
        <v>58</v>
      </c>
      <c r="R588" t="s">
        <v>58</v>
      </c>
      <c r="S588" t="s">
        <v>58</v>
      </c>
      <c r="T588" t="s">
        <v>58</v>
      </c>
      <c r="U588">
        <v>189208</v>
      </c>
      <c r="W588" t="s">
        <v>66</v>
      </c>
      <c r="X588">
        <v>189208</v>
      </c>
      <c r="AA588" t="s">
        <v>67</v>
      </c>
    </row>
    <row r="589" spans="1:27" x14ac:dyDescent="0.2">
      <c r="A589">
        <v>1421</v>
      </c>
      <c r="B589" t="s">
        <v>59</v>
      </c>
      <c r="D589">
        <v>2016</v>
      </c>
      <c r="E589">
        <v>1</v>
      </c>
      <c r="F589" s="52">
        <v>42461</v>
      </c>
      <c r="G589" t="s">
        <v>60</v>
      </c>
      <c r="H589" t="s">
        <v>736</v>
      </c>
      <c r="I589" t="s">
        <v>71</v>
      </c>
      <c r="J589" s="53">
        <v>-437.89</v>
      </c>
      <c r="K589" t="s">
        <v>63</v>
      </c>
      <c r="L589" t="s">
        <v>64</v>
      </c>
      <c r="M589" s="53">
        <v>0</v>
      </c>
      <c r="N589" t="s">
        <v>65</v>
      </c>
      <c r="O589" t="s">
        <v>58</v>
      </c>
      <c r="P589" t="s">
        <v>58</v>
      </c>
      <c r="Q589" t="s">
        <v>58</v>
      </c>
      <c r="R589" t="s">
        <v>58</v>
      </c>
      <c r="S589" t="s">
        <v>58</v>
      </c>
      <c r="T589" t="s">
        <v>58</v>
      </c>
      <c r="U589">
        <v>189638</v>
      </c>
      <c r="W589" t="s">
        <v>66</v>
      </c>
      <c r="X589">
        <v>189638</v>
      </c>
      <c r="AA589" t="s">
        <v>67</v>
      </c>
    </row>
    <row r="590" spans="1:27" x14ac:dyDescent="0.2">
      <c r="A590">
        <v>1421</v>
      </c>
      <c r="B590" t="s">
        <v>59</v>
      </c>
      <c r="D590">
        <v>2016</v>
      </c>
      <c r="E590">
        <v>1</v>
      </c>
      <c r="F590" s="52">
        <v>42461</v>
      </c>
      <c r="G590" t="s">
        <v>60</v>
      </c>
      <c r="H590" t="s">
        <v>737</v>
      </c>
      <c r="I590" t="s">
        <v>90</v>
      </c>
      <c r="J590" s="53">
        <v>-329.54</v>
      </c>
      <c r="K590" t="s">
        <v>63</v>
      </c>
      <c r="L590" t="s">
        <v>64</v>
      </c>
      <c r="M590" s="53">
        <v>0</v>
      </c>
      <c r="N590" t="s">
        <v>65</v>
      </c>
      <c r="O590" t="s">
        <v>58</v>
      </c>
      <c r="P590" t="s">
        <v>58</v>
      </c>
      <c r="Q590" t="s">
        <v>58</v>
      </c>
      <c r="R590" t="s">
        <v>58</v>
      </c>
      <c r="S590" t="s">
        <v>58</v>
      </c>
      <c r="T590" t="s">
        <v>58</v>
      </c>
      <c r="U590">
        <v>189549</v>
      </c>
      <c r="W590" t="s">
        <v>66</v>
      </c>
      <c r="X590">
        <v>189549</v>
      </c>
      <c r="AA590" t="s">
        <v>67</v>
      </c>
    </row>
    <row r="591" spans="1:27" x14ac:dyDescent="0.2">
      <c r="A591">
        <v>1421</v>
      </c>
      <c r="B591" t="s">
        <v>59</v>
      </c>
      <c r="D591">
        <v>2016</v>
      </c>
      <c r="E591">
        <v>1</v>
      </c>
      <c r="F591" s="52">
        <v>42461</v>
      </c>
      <c r="G591" t="s">
        <v>60</v>
      </c>
      <c r="H591" t="s">
        <v>738</v>
      </c>
      <c r="I591" t="s">
        <v>69</v>
      </c>
      <c r="J591" s="53">
        <v>-187.81</v>
      </c>
      <c r="K591" t="s">
        <v>63</v>
      </c>
      <c r="L591" t="s">
        <v>64</v>
      </c>
      <c r="M591" s="53">
        <v>0</v>
      </c>
      <c r="N591" t="s">
        <v>65</v>
      </c>
      <c r="O591" t="s">
        <v>58</v>
      </c>
      <c r="P591" t="s">
        <v>58</v>
      </c>
      <c r="Q591" t="s">
        <v>58</v>
      </c>
      <c r="R591" t="s">
        <v>58</v>
      </c>
      <c r="S591" t="s">
        <v>58</v>
      </c>
      <c r="T591" t="s">
        <v>58</v>
      </c>
      <c r="U591">
        <v>189587</v>
      </c>
      <c r="W591" t="s">
        <v>66</v>
      </c>
      <c r="X591">
        <v>189587</v>
      </c>
      <c r="AA591" t="s">
        <v>67</v>
      </c>
    </row>
    <row r="592" spans="1:27" x14ac:dyDescent="0.2">
      <c r="A592">
        <v>1421</v>
      </c>
      <c r="B592" t="s">
        <v>59</v>
      </c>
      <c r="D592">
        <v>2016</v>
      </c>
      <c r="E592">
        <v>1</v>
      </c>
      <c r="F592" s="52">
        <v>42461</v>
      </c>
      <c r="G592" t="s">
        <v>60</v>
      </c>
      <c r="H592" t="s">
        <v>739</v>
      </c>
      <c r="I592" t="s">
        <v>62</v>
      </c>
      <c r="J592" s="53">
        <v>-166.55</v>
      </c>
      <c r="K592" t="s">
        <v>63</v>
      </c>
      <c r="L592" t="s">
        <v>64</v>
      </c>
      <c r="M592" s="53">
        <v>0</v>
      </c>
      <c r="N592" t="s">
        <v>65</v>
      </c>
      <c r="O592" t="s">
        <v>58</v>
      </c>
      <c r="P592" t="s">
        <v>58</v>
      </c>
      <c r="Q592" t="s">
        <v>58</v>
      </c>
      <c r="R592" t="s">
        <v>58</v>
      </c>
      <c r="S592" t="s">
        <v>58</v>
      </c>
      <c r="T592" t="s">
        <v>58</v>
      </c>
      <c r="U592">
        <v>189210</v>
      </c>
      <c r="W592" t="s">
        <v>66</v>
      </c>
      <c r="X592">
        <v>189210</v>
      </c>
      <c r="AA592" t="s">
        <v>67</v>
      </c>
    </row>
    <row r="593" spans="1:27" x14ac:dyDescent="0.2">
      <c r="A593">
        <v>1421</v>
      </c>
      <c r="B593" t="s">
        <v>59</v>
      </c>
      <c r="D593">
        <v>2016</v>
      </c>
      <c r="E593">
        <v>1</v>
      </c>
      <c r="F593" s="52">
        <v>42461</v>
      </c>
      <c r="G593" t="s">
        <v>60</v>
      </c>
      <c r="H593" t="s">
        <v>740</v>
      </c>
      <c r="I593" t="s">
        <v>87</v>
      </c>
      <c r="J593" s="53">
        <v>-466.84</v>
      </c>
      <c r="K593" t="s">
        <v>63</v>
      </c>
      <c r="L593" t="s">
        <v>64</v>
      </c>
      <c r="M593" s="53">
        <v>0</v>
      </c>
      <c r="N593" t="s">
        <v>65</v>
      </c>
      <c r="O593" t="s">
        <v>58</v>
      </c>
      <c r="P593" t="s">
        <v>58</v>
      </c>
      <c r="Q593" t="s">
        <v>58</v>
      </c>
      <c r="R593" t="s">
        <v>58</v>
      </c>
      <c r="S593" t="s">
        <v>58</v>
      </c>
      <c r="T593" t="s">
        <v>58</v>
      </c>
      <c r="U593">
        <v>189334</v>
      </c>
      <c r="W593" t="s">
        <v>66</v>
      </c>
      <c r="X593">
        <v>189334</v>
      </c>
      <c r="AA593" t="s">
        <v>67</v>
      </c>
    </row>
    <row r="594" spans="1:27" x14ac:dyDescent="0.2">
      <c r="A594">
        <v>1421</v>
      </c>
      <c r="B594" t="s">
        <v>59</v>
      </c>
      <c r="D594">
        <v>2016</v>
      </c>
      <c r="E594">
        <v>1</v>
      </c>
      <c r="F594" s="52">
        <v>42461</v>
      </c>
      <c r="G594" t="s">
        <v>60</v>
      </c>
      <c r="H594" t="s">
        <v>741</v>
      </c>
      <c r="I594" t="s">
        <v>92</v>
      </c>
      <c r="J594" s="53">
        <v>-248.04</v>
      </c>
      <c r="K594" t="s">
        <v>63</v>
      </c>
      <c r="L594" t="s">
        <v>64</v>
      </c>
      <c r="M594" s="53">
        <v>0</v>
      </c>
      <c r="N594" t="s">
        <v>65</v>
      </c>
      <c r="O594" t="s">
        <v>58</v>
      </c>
      <c r="P594" t="s">
        <v>58</v>
      </c>
      <c r="Q594" t="s">
        <v>58</v>
      </c>
      <c r="R594" t="s">
        <v>58</v>
      </c>
      <c r="S594" t="s">
        <v>58</v>
      </c>
      <c r="T594" t="s">
        <v>58</v>
      </c>
      <c r="U594">
        <v>189654</v>
      </c>
      <c r="W594" t="s">
        <v>66</v>
      </c>
      <c r="X594">
        <v>189654</v>
      </c>
      <c r="AA594" t="s">
        <v>67</v>
      </c>
    </row>
    <row r="595" spans="1:27" x14ac:dyDescent="0.2">
      <c r="A595">
        <v>1421</v>
      </c>
      <c r="B595" t="s">
        <v>59</v>
      </c>
      <c r="D595">
        <v>2016</v>
      </c>
      <c r="E595">
        <v>1</v>
      </c>
      <c r="F595" s="52">
        <v>42461</v>
      </c>
      <c r="G595" t="s">
        <v>60</v>
      </c>
      <c r="H595" t="s">
        <v>742</v>
      </c>
      <c r="I595" t="s">
        <v>92</v>
      </c>
      <c r="J595" s="53">
        <v>-248.04</v>
      </c>
      <c r="K595" t="s">
        <v>63</v>
      </c>
      <c r="L595" t="s">
        <v>64</v>
      </c>
      <c r="M595" s="53">
        <v>0</v>
      </c>
      <c r="N595" t="s">
        <v>65</v>
      </c>
      <c r="O595" t="s">
        <v>58</v>
      </c>
      <c r="P595" t="s">
        <v>58</v>
      </c>
      <c r="Q595" t="s">
        <v>58</v>
      </c>
      <c r="R595" t="s">
        <v>58</v>
      </c>
      <c r="S595" t="s">
        <v>58</v>
      </c>
      <c r="T595" t="s">
        <v>58</v>
      </c>
      <c r="U595">
        <v>189505</v>
      </c>
      <c r="W595" t="s">
        <v>66</v>
      </c>
      <c r="X595">
        <v>189505</v>
      </c>
      <c r="AA595" t="s">
        <v>67</v>
      </c>
    </row>
    <row r="596" spans="1:27" x14ac:dyDescent="0.2">
      <c r="A596">
        <v>1421</v>
      </c>
      <c r="B596" t="s">
        <v>59</v>
      </c>
      <c r="D596">
        <v>2016</v>
      </c>
      <c r="E596">
        <v>1</v>
      </c>
      <c r="F596" s="52">
        <v>42461</v>
      </c>
      <c r="G596" t="s">
        <v>60</v>
      </c>
      <c r="H596" t="s">
        <v>743</v>
      </c>
      <c r="I596" t="s">
        <v>110</v>
      </c>
      <c r="J596" s="53">
        <v>-329.54</v>
      </c>
      <c r="K596" t="s">
        <v>63</v>
      </c>
      <c r="L596" t="s">
        <v>64</v>
      </c>
      <c r="M596" s="53">
        <v>0</v>
      </c>
      <c r="N596" t="s">
        <v>65</v>
      </c>
      <c r="O596" t="s">
        <v>58</v>
      </c>
      <c r="P596" t="s">
        <v>58</v>
      </c>
      <c r="Q596" t="s">
        <v>58</v>
      </c>
      <c r="R596" t="s">
        <v>58</v>
      </c>
      <c r="S596" t="s">
        <v>58</v>
      </c>
      <c r="T596" t="s">
        <v>58</v>
      </c>
      <c r="U596">
        <v>189010</v>
      </c>
      <c r="W596" t="s">
        <v>66</v>
      </c>
      <c r="X596">
        <v>189010</v>
      </c>
      <c r="AA596" t="s">
        <v>67</v>
      </c>
    </row>
    <row r="597" spans="1:27" x14ac:dyDescent="0.2">
      <c r="A597">
        <v>1421</v>
      </c>
      <c r="B597" t="s">
        <v>59</v>
      </c>
      <c r="D597">
        <v>2016</v>
      </c>
      <c r="E597">
        <v>1</v>
      </c>
      <c r="F597" s="52">
        <v>42461</v>
      </c>
      <c r="G597" t="s">
        <v>60</v>
      </c>
      <c r="H597" t="s">
        <v>744</v>
      </c>
      <c r="I597" t="s">
        <v>69</v>
      </c>
      <c r="J597" s="53">
        <v>-187.81</v>
      </c>
      <c r="K597" t="s">
        <v>63</v>
      </c>
      <c r="L597" t="s">
        <v>64</v>
      </c>
      <c r="M597" s="53">
        <v>0</v>
      </c>
      <c r="N597" t="s">
        <v>65</v>
      </c>
      <c r="O597" t="s">
        <v>58</v>
      </c>
      <c r="P597" t="s">
        <v>58</v>
      </c>
      <c r="Q597" t="s">
        <v>58</v>
      </c>
      <c r="R597" t="s">
        <v>58</v>
      </c>
      <c r="S597" t="s">
        <v>58</v>
      </c>
      <c r="T597" t="s">
        <v>58</v>
      </c>
      <c r="U597">
        <v>189620</v>
      </c>
      <c r="W597" t="s">
        <v>66</v>
      </c>
      <c r="X597">
        <v>189620</v>
      </c>
      <c r="AA597" t="s">
        <v>67</v>
      </c>
    </row>
    <row r="598" spans="1:27" x14ac:dyDescent="0.2">
      <c r="A598">
        <v>1421</v>
      </c>
      <c r="B598" t="s">
        <v>59</v>
      </c>
      <c r="D598">
        <v>2016</v>
      </c>
      <c r="E598">
        <v>1</v>
      </c>
      <c r="F598" s="52">
        <v>42461</v>
      </c>
      <c r="G598" t="s">
        <v>60</v>
      </c>
      <c r="H598" t="s">
        <v>745</v>
      </c>
      <c r="I598" t="s">
        <v>300</v>
      </c>
      <c r="J598" s="53">
        <v>-2597.02</v>
      </c>
      <c r="K598" t="s">
        <v>63</v>
      </c>
      <c r="L598" t="s">
        <v>64</v>
      </c>
      <c r="M598" s="53">
        <v>0</v>
      </c>
      <c r="N598" t="s">
        <v>65</v>
      </c>
      <c r="O598" t="s">
        <v>58</v>
      </c>
      <c r="P598" t="s">
        <v>58</v>
      </c>
      <c r="Q598" t="s">
        <v>58</v>
      </c>
      <c r="R598" t="s">
        <v>58</v>
      </c>
      <c r="S598" t="s">
        <v>58</v>
      </c>
      <c r="T598" t="s">
        <v>58</v>
      </c>
      <c r="U598">
        <v>189368</v>
      </c>
      <c r="W598" t="s">
        <v>66</v>
      </c>
      <c r="X598">
        <v>189368</v>
      </c>
      <c r="AA598" t="s">
        <v>67</v>
      </c>
    </row>
    <row r="599" spans="1:27" x14ac:dyDescent="0.2">
      <c r="A599">
        <v>1421</v>
      </c>
      <c r="B599" t="s">
        <v>59</v>
      </c>
      <c r="D599">
        <v>2016</v>
      </c>
      <c r="E599">
        <v>1</v>
      </c>
      <c r="F599" s="52">
        <v>42461</v>
      </c>
      <c r="G599" t="s">
        <v>60</v>
      </c>
      <c r="H599" t="s">
        <v>746</v>
      </c>
      <c r="I599" t="s">
        <v>709</v>
      </c>
      <c r="J599" s="53">
        <v>-1751.55</v>
      </c>
      <c r="K599" t="s">
        <v>63</v>
      </c>
      <c r="L599" t="s">
        <v>64</v>
      </c>
      <c r="M599" s="53">
        <v>0</v>
      </c>
      <c r="N599" t="s">
        <v>65</v>
      </c>
      <c r="O599" t="s">
        <v>58</v>
      </c>
      <c r="P599" t="s">
        <v>58</v>
      </c>
      <c r="Q599" t="s">
        <v>58</v>
      </c>
      <c r="R599" t="s">
        <v>58</v>
      </c>
      <c r="S599" t="s">
        <v>58</v>
      </c>
      <c r="T599" t="s">
        <v>58</v>
      </c>
      <c r="U599">
        <v>189496</v>
      </c>
      <c r="W599" t="s">
        <v>66</v>
      </c>
      <c r="X599">
        <v>189496</v>
      </c>
      <c r="AA599" t="s">
        <v>67</v>
      </c>
    </row>
    <row r="600" spans="1:27" x14ac:dyDescent="0.2">
      <c r="A600">
        <v>1421</v>
      </c>
      <c r="B600" t="s">
        <v>59</v>
      </c>
      <c r="D600">
        <v>2016</v>
      </c>
      <c r="E600">
        <v>1</v>
      </c>
      <c r="F600" s="52">
        <v>42461</v>
      </c>
      <c r="G600" t="s">
        <v>60</v>
      </c>
      <c r="H600" t="s">
        <v>747</v>
      </c>
      <c r="I600" t="s">
        <v>95</v>
      </c>
      <c r="J600" s="53">
        <v>-187.81</v>
      </c>
      <c r="K600" t="s">
        <v>63</v>
      </c>
      <c r="L600" t="s">
        <v>64</v>
      </c>
      <c r="M600" s="53">
        <v>0</v>
      </c>
      <c r="N600" t="s">
        <v>65</v>
      </c>
      <c r="O600" t="s">
        <v>58</v>
      </c>
      <c r="P600" t="s">
        <v>58</v>
      </c>
      <c r="Q600" t="s">
        <v>58</v>
      </c>
      <c r="R600" t="s">
        <v>58</v>
      </c>
      <c r="S600" t="s">
        <v>58</v>
      </c>
      <c r="T600" t="s">
        <v>58</v>
      </c>
      <c r="U600">
        <v>188948</v>
      </c>
      <c r="W600" t="s">
        <v>66</v>
      </c>
      <c r="X600">
        <v>188948</v>
      </c>
      <c r="AA600" t="s">
        <v>67</v>
      </c>
    </row>
    <row r="601" spans="1:27" x14ac:dyDescent="0.2">
      <c r="A601">
        <v>1421</v>
      </c>
      <c r="B601" t="s">
        <v>59</v>
      </c>
      <c r="D601">
        <v>2016</v>
      </c>
      <c r="E601">
        <v>1</v>
      </c>
      <c r="F601" s="52">
        <v>42461</v>
      </c>
      <c r="G601" t="s">
        <v>60</v>
      </c>
      <c r="H601" t="s">
        <v>748</v>
      </c>
      <c r="I601" t="s">
        <v>87</v>
      </c>
      <c r="J601" s="53">
        <v>-875.78</v>
      </c>
      <c r="K601" t="s">
        <v>63</v>
      </c>
      <c r="L601" t="s">
        <v>64</v>
      </c>
      <c r="M601" s="53">
        <v>0</v>
      </c>
      <c r="N601" t="s">
        <v>65</v>
      </c>
      <c r="O601" t="s">
        <v>58</v>
      </c>
      <c r="P601" t="s">
        <v>58</v>
      </c>
      <c r="Q601" t="s">
        <v>58</v>
      </c>
      <c r="R601" t="s">
        <v>58</v>
      </c>
      <c r="S601" t="s">
        <v>58</v>
      </c>
      <c r="T601" t="s">
        <v>58</v>
      </c>
      <c r="U601">
        <v>189430</v>
      </c>
      <c r="W601" t="s">
        <v>66</v>
      </c>
      <c r="X601">
        <v>189430</v>
      </c>
      <c r="AA601" t="s">
        <v>67</v>
      </c>
    </row>
    <row r="602" spans="1:27" x14ac:dyDescent="0.2">
      <c r="A602">
        <v>1421</v>
      </c>
      <c r="B602" t="s">
        <v>59</v>
      </c>
      <c r="D602">
        <v>2016</v>
      </c>
      <c r="E602">
        <v>1</v>
      </c>
      <c r="F602" s="52">
        <v>42461</v>
      </c>
      <c r="G602" t="s">
        <v>60</v>
      </c>
      <c r="H602" t="s">
        <v>749</v>
      </c>
      <c r="I602" t="s">
        <v>62</v>
      </c>
      <c r="J602" s="53">
        <v>-166.55</v>
      </c>
      <c r="K602" t="s">
        <v>63</v>
      </c>
      <c r="L602" t="s">
        <v>64</v>
      </c>
      <c r="M602" s="53">
        <v>0</v>
      </c>
      <c r="N602" t="s">
        <v>65</v>
      </c>
      <c r="O602" t="s">
        <v>58</v>
      </c>
      <c r="P602" t="s">
        <v>58</v>
      </c>
      <c r="Q602" t="s">
        <v>58</v>
      </c>
      <c r="R602" t="s">
        <v>58</v>
      </c>
      <c r="S602" t="s">
        <v>58</v>
      </c>
      <c r="T602" t="s">
        <v>58</v>
      </c>
      <c r="U602">
        <v>189309</v>
      </c>
      <c r="W602" t="s">
        <v>66</v>
      </c>
      <c r="X602">
        <v>189309</v>
      </c>
      <c r="AA602" t="s">
        <v>67</v>
      </c>
    </row>
    <row r="603" spans="1:27" x14ac:dyDescent="0.2">
      <c r="A603">
        <v>1421</v>
      </c>
      <c r="B603" t="s">
        <v>59</v>
      </c>
      <c r="D603">
        <v>2016</v>
      </c>
      <c r="E603">
        <v>1</v>
      </c>
      <c r="F603" s="52">
        <v>42461</v>
      </c>
      <c r="G603" t="s">
        <v>60</v>
      </c>
      <c r="H603" t="s">
        <v>750</v>
      </c>
      <c r="I603" t="s">
        <v>71</v>
      </c>
      <c r="J603" s="53">
        <v>-437.89</v>
      </c>
      <c r="K603" t="s">
        <v>63</v>
      </c>
      <c r="L603" t="s">
        <v>64</v>
      </c>
      <c r="M603" s="53">
        <v>0</v>
      </c>
      <c r="N603" t="s">
        <v>65</v>
      </c>
      <c r="O603" t="s">
        <v>58</v>
      </c>
      <c r="P603" t="s">
        <v>58</v>
      </c>
      <c r="Q603" t="s">
        <v>58</v>
      </c>
      <c r="R603" t="s">
        <v>58</v>
      </c>
      <c r="S603" t="s">
        <v>58</v>
      </c>
      <c r="T603" t="s">
        <v>58</v>
      </c>
      <c r="U603">
        <v>189311</v>
      </c>
      <c r="W603" t="s">
        <v>66</v>
      </c>
      <c r="X603">
        <v>189311</v>
      </c>
      <c r="AA603" t="s">
        <v>67</v>
      </c>
    </row>
    <row r="604" spans="1:27" x14ac:dyDescent="0.2">
      <c r="A604">
        <v>1421</v>
      </c>
      <c r="B604" t="s">
        <v>59</v>
      </c>
      <c r="D604">
        <v>2016</v>
      </c>
      <c r="E604">
        <v>4</v>
      </c>
      <c r="F604" s="52">
        <v>42556</v>
      </c>
      <c r="G604" t="s">
        <v>60</v>
      </c>
      <c r="H604" t="s">
        <v>751</v>
      </c>
      <c r="I604" t="s">
        <v>751</v>
      </c>
      <c r="J604" s="53">
        <v>-96.08</v>
      </c>
      <c r="K604" t="s">
        <v>63</v>
      </c>
      <c r="L604" t="s">
        <v>64</v>
      </c>
      <c r="M604" s="53">
        <v>0</v>
      </c>
      <c r="N604" t="s">
        <v>65</v>
      </c>
      <c r="O604" t="s">
        <v>58</v>
      </c>
      <c r="P604" t="s">
        <v>58</v>
      </c>
      <c r="Q604" t="s">
        <v>58</v>
      </c>
      <c r="R604" t="s">
        <v>58</v>
      </c>
      <c r="S604" t="s">
        <v>58</v>
      </c>
      <c r="T604" t="s">
        <v>58</v>
      </c>
      <c r="U604">
        <v>195416</v>
      </c>
      <c r="V604" t="s">
        <v>76</v>
      </c>
      <c r="W604" t="s">
        <v>752</v>
      </c>
      <c r="X604">
        <v>195416</v>
      </c>
      <c r="AA604" t="s">
        <v>67</v>
      </c>
    </row>
    <row r="605" spans="1:27" x14ac:dyDescent="0.2">
      <c r="A605">
        <v>1421</v>
      </c>
      <c r="B605" t="s">
        <v>59</v>
      </c>
      <c r="D605">
        <v>2016</v>
      </c>
      <c r="E605">
        <v>1</v>
      </c>
      <c r="F605" s="52">
        <v>42461</v>
      </c>
      <c r="G605" t="s">
        <v>60</v>
      </c>
      <c r="H605" t="s">
        <v>753</v>
      </c>
      <c r="I605" t="s">
        <v>92</v>
      </c>
      <c r="J605" s="53">
        <v>-248.04</v>
      </c>
      <c r="K605" t="s">
        <v>63</v>
      </c>
      <c r="L605" t="s">
        <v>64</v>
      </c>
      <c r="M605" s="53">
        <v>0</v>
      </c>
      <c r="N605" t="s">
        <v>65</v>
      </c>
      <c r="O605" t="s">
        <v>58</v>
      </c>
      <c r="P605" t="s">
        <v>58</v>
      </c>
      <c r="Q605" t="s">
        <v>58</v>
      </c>
      <c r="R605" t="s">
        <v>58</v>
      </c>
      <c r="S605" t="s">
        <v>58</v>
      </c>
      <c r="T605" t="s">
        <v>58</v>
      </c>
      <c r="U605">
        <v>189576</v>
      </c>
      <c r="W605" t="s">
        <v>66</v>
      </c>
      <c r="X605">
        <v>189576</v>
      </c>
      <c r="AA605" t="s">
        <v>67</v>
      </c>
    </row>
    <row r="606" spans="1:27" x14ac:dyDescent="0.2">
      <c r="A606">
        <v>1421</v>
      </c>
      <c r="B606" t="s">
        <v>59</v>
      </c>
      <c r="D606">
        <v>2016</v>
      </c>
      <c r="E606">
        <v>1</v>
      </c>
      <c r="F606" s="52">
        <v>42461</v>
      </c>
      <c r="G606" t="s">
        <v>60</v>
      </c>
      <c r="H606" t="s">
        <v>754</v>
      </c>
      <c r="I606" t="s">
        <v>105</v>
      </c>
      <c r="J606" s="53">
        <v>-437.89</v>
      </c>
      <c r="K606" t="s">
        <v>63</v>
      </c>
      <c r="L606" t="s">
        <v>64</v>
      </c>
      <c r="M606" s="53">
        <v>0</v>
      </c>
      <c r="N606" t="s">
        <v>65</v>
      </c>
      <c r="O606" t="s">
        <v>58</v>
      </c>
      <c r="P606" t="s">
        <v>58</v>
      </c>
      <c r="Q606" t="s">
        <v>58</v>
      </c>
      <c r="R606" t="s">
        <v>58</v>
      </c>
      <c r="S606" t="s">
        <v>58</v>
      </c>
      <c r="T606" t="s">
        <v>58</v>
      </c>
      <c r="U606">
        <v>189034</v>
      </c>
      <c r="W606" t="s">
        <v>66</v>
      </c>
      <c r="X606">
        <v>189034</v>
      </c>
      <c r="AA606" t="s">
        <v>67</v>
      </c>
    </row>
    <row r="607" spans="1:27" x14ac:dyDescent="0.2">
      <c r="A607">
        <v>1421</v>
      </c>
      <c r="B607" t="s">
        <v>59</v>
      </c>
      <c r="D607">
        <v>2016</v>
      </c>
      <c r="E607">
        <v>1</v>
      </c>
      <c r="F607" s="52">
        <v>42461</v>
      </c>
      <c r="G607" t="s">
        <v>60</v>
      </c>
      <c r="H607" t="s">
        <v>755</v>
      </c>
      <c r="I607" t="s">
        <v>69</v>
      </c>
      <c r="J607" s="53">
        <v>-187.81</v>
      </c>
      <c r="K607" t="s">
        <v>63</v>
      </c>
      <c r="L607" t="s">
        <v>64</v>
      </c>
      <c r="M607" s="53">
        <v>0</v>
      </c>
      <c r="N607" t="s">
        <v>65</v>
      </c>
      <c r="O607" t="s">
        <v>58</v>
      </c>
      <c r="P607" t="s">
        <v>58</v>
      </c>
      <c r="Q607" t="s">
        <v>58</v>
      </c>
      <c r="R607" t="s">
        <v>58</v>
      </c>
      <c r="S607" t="s">
        <v>58</v>
      </c>
      <c r="T607" t="s">
        <v>58</v>
      </c>
      <c r="U607">
        <v>189233</v>
      </c>
      <c r="W607" t="s">
        <v>66</v>
      </c>
      <c r="X607">
        <v>189233</v>
      </c>
      <c r="AA607" t="s">
        <v>67</v>
      </c>
    </row>
    <row r="608" spans="1:27" x14ac:dyDescent="0.2">
      <c r="A608">
        <v>1421</v>
      </c>
      <c r="B608" t="s">
        <v>59</v>
      </c>
      <c r="D608">
        <v>2016</v>
      </c>
      <c r="E608">
        <v>1</v>
      </c>
      <c r="F608" s="52">
        <v>42461</v>
      </c>
      <c r="G608" t="s">
        <v>60</v>
      </c>
      <c r="H608" t="s">
        <v>756</v>
      </c>
      <c r="I608" t="s">
        <v>87</v>
      </c>
      <c r="J608" s="53">
        <v>-875.78</v>
      </c>
      <c r="K608" t="s">
        <v>63</v>
      </c>
      <c r="L608" t="s">
        <v>64</v>
      </c>
      <c r="M608" s="53">
        <v>0</v>
      </c>
      <c r="N608" t="s">
        <v>65</v>
      </c>
      <c r="O608" t="s">
        <v>58</v>
      </c>
      <c r="P608" t="s">
        <v>58</v>
      </c>
      <c r="Q608" t="s">
        <v>58</v>
      </c>
      <c r="R608" t="s">
        <v>58</v>
      </c>
      <c r="S608" t="s">
        <v>58</v>
      </c>
      <c r="T608" t="s">
        <v>58</v>
      </c>
      <c r="U608">
        <v>189192</v>
      </c>
      <c r="W608" t="s">
        <v>66</v>
      </c>
      <c r="X608">
        <v>189192</v>
      </c>
      <c r="AA608" t="s">
        <v>67</v>
      </c>
    </row>
    <row r="609" spans="1:27" x14ac:dyDescent="0.2">
      <c r="A609">
        <v>1421</v>
      </c>
      <c r="B609" t="s">
        <v>59</v>
      </c>
      <c r="D609">
        <v>2016</v>
      </c>
      <c r="E609">
        <v>1</v>
      </c>
      <c r="F609" s="52">
        <v>42461</v>
      </c>
      <c r="G609" t="s">
        <v>60</v>
      </c>
      <c r="H609" t="s">
        <v>757</v>
      </c>
      <c r="I609" t="s">
        <v>62</v>
      </c>
      <c r="J609" s="53">
        <v>-166.55</v>
      </c>
      <c r="K609" t="s">
        <v>63</v>
      </c>
      <c r="L609" t="s">
        <v>64</v>
      </c>
      <c r="M609" s="53">
        <v>0</v>
      </c>
      <c r="N609" t="s">
        <v>65</v>
      </c>
      <c r="O609" t="s">
        <v>58</v>
      </c>
      <c r="P609" t="s">
        <v>58</v>
      </c>
      <c r="Q609" t="s">
        <v>58</v>
      </c>
      <c r="R609" t="s">
        <v>58</v>
      </c>
      <c r="S609" t="s">
        <v>58</v>
      </c>
      <c r="T609" t="s">
        <v>58</v>
      </c>
      <c r="U609">
        <v>189629</v>
      </c>
      <c r="W609" t="s">
        <v>66</v>
      </c>
      <c r="X609">
        <v>189629</v>
      </c>
      <c r="AA609" t="s">
        <v>67</v>
      </c>
    </row>
    <row r="610" spans="1:27" x14ac:dyDescent="0.2">
      <c r="A610">
        <v>1421</v>
      </c>
      <c r="B610" t="s">
        <v>59</v>
      </c>
      <c r="D610">
        <v>2016</v>
      </c>
      <c r="E610">
        <v>1</v>
      </c>
      <c r="F610" s="52">
        <v>42461</v>
      </c>
      <c r="G610" t="s">
        <v>60</v>
      </c>
      <c r="H610" t="s">
        <v>758</v>
      </c>
      <c r="I610" t="s">
        <v>71</v>
      </c>
      <c r="J610" s="53">
        <v>-437.89</v>
      </c>
      <c r="K610" t="s">
        <v>63</v>
      </c>
      <c r="L610" t="s">
        <v>64</v>
      </c>
      <c r="M610" s="53">
        <v>0</v>
      </c>
      <c r="N610" t="s">
        <v>65</v>
      </c>
      <c r="O610" t="s">
        <v>58</v>
      </c>
      <c r="P610" t="s">
        <v>58</v>
      </c>
      <c r="Q610" t="s">
        <v>58</v>
      </c>
      <c r="R610" t="s">
        <v>58</v>
      </c>
      <c r="S610" t="s">
        <v>58</v>
      </c>
      <c r="T610" t="s">
        <v>58</v>
      </c>
      <c r="U610">
        <v>189133</v>
      </c>
      <c r="W610" t="s">
        <v>66</v>
      </c>
      <c r="X610">
        <v>189133</v>
      </c>
      <c r="AA610" t="s">
        <v>67</v>
      </c>
    </row>
    <row r="611" spans="1:27" x14ac:dyDescent="0.2">
      <c r="A611">
        <v>1421</v>
      </c>
      <c r="B611" t="s">
        <v>59</v>
      </c>
      <c r="D611">
        <v>2016</v>
      </c>
      <c r="E611">
        <v>1</v>
      </c>
      <c r="F611" s="52">
        <v>42461</v>
      </c>
      <c r="G611" t="s">
        <v>60</v>
      </c>
      <c r="H611" t="s">
        <v>759</v>
      </c>
      <c r="I611" t="s">
        <v>71</v>
      </c>
      <c r="J611" s="53">
        <v>-1293.47</v>
      </c>
      <c r="K611" t="s">
        <v>63</v>
      </c>
      <c r="L611" t="s">
        <v>64</v>
      </c>
      <c r="M611" s="53">
        <v>0</v>
      </c>
      <c r="N611" t="s">
        <v>65</v>
      </c>
      <c r="O611" t="s">
        <v>58</v>
      </c>
      <c r="P611" t="s">
        <v>58</v>
      </c>
      <c r="Q611" t="s">
        <v>58</v>
      </c>
      <c r="R611" t="s">
        <v>58</v>
      </c>
      <c r="S611" t="s">
        <v>58</v>
      </c>
      <c r="T611" t="s">
        <v>58</v>
      </c>
      <c r="U611">
        <v>189326</v>
      </c>
      <c r="W611" t="s">
        <v>66</v>
      </c>
      <c r="X611">
        <v>189326</v>
      </c>
      <c r="AA611" t="s">
        <v>67</v>
      </c>
    </row>
    <row r="612" spans="1:27" ht="15" thickBot="1" x14ac:dyDescent="0.25">
      <c r="J612" s="54">
        <f>SUM(J1:J611)</f>
        <v>-230117.47000000038</v>
      </c>
      <c r="M612" s="54">
        <f>SUM(M1:M611)</f>
        <v>0</v>
      </c>
    </row>
    <row r="613" spans="1:27" ht="15" thickTop="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KBI's  Appendix 3</vt:lpstr>
      <vt:lpstr>not for pub trade refuse </vt:lpstr>
      <vt:lpstr>'KBI''s  Appendix 3'!Print_Area</vt:lpstr>
    </vt:vector>
  </TitlesOfParts>
  <Company>Three Rivers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 Pollard</dc:creator>
  <cp:lastModifiedBy>Nigel Pollard</cp:lastModifiedBy>
  <cp:lastPrinted>2016-07-11T15:49:32Z</cp:lastPrinted>
  <dcterms:created xsi:type="dcterms:W3CDTF">2011-05-17T11:11:15Z</dcterms:created>
  <dcterms:modified xsi:type="dcterms:W3CDTF">2016-07-11T16:46:43Z</dcterms:modified>
</cp:coreProperties>
</file>