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8" yWindow="528" windowWidth="4800" windowHeight="12312"/>
  </bookViews>
  <sheets>
    <sheet name="Funding APP 6" sheetId="7" r:id="rId1"/>
  </sheets>
  <definedNames>
    <definedName name="_xlnm.Print_Area" localSheetId="0">'Funding APP 6'!$A$1:$G$50</definedName>
  </definedNames>
  <calcPr calcId="145621"/>
</workbook>
</file>

<file path=xl/calcChain.xml><?xml version="1.0" encoding="utf-8"?>
<calcChain xmlns="http://schemas.openxmlformats.org/spreadsheetml/2006/main">
  <c r="D36" i="7" l="1"/>
  <c r="D37" i="7"/>
  <c r="D38" i="7"/>
  <c r="D39" i="7"/>
  <c r="D40" i="7"/>
  <c r="C50" i="7" l="1"/>
  <c r="C36" i="7"/>
  <c r="C37" i="7"/>
  <c r="C38" i="7"/>
  <c r="C39" i="7"/>
  <c r="C40" i="7"/>
  <c r="B50" i="7"/>
  <c r="B40" i="7"/>
  <c r="B39" i="7"/>
  <c r="B38" i="7"/>
  <c r="B37" i="7"/>
  <c r="B36" i="7"/>
  <c r="B33" i="7"/>
  <c r="C33" i="7"/>
  <c r="B23" i="7"/>
  <c r="C23" i="7"/>
  <c r="B13" i="7"/>
  <c r="C13" i="7"/>
  <c r="E50" i="7"/>
  <c r="F50" i="7"/>
  <c r="G50" i="7"/>
  <c r="D50" i="7"/>
  <c r="E36" i="7"/>
  <c r="F36" i="7"/>
  <c r="F41" i="7" s="1"/>
  <c r="G36" i="7"/>
  <c r="G41" i="7" s="1"/>
  <c r="E37" i="7"/>
  <c r="F37" i="7"/>
  <c r="G37" i="7"/>
  <c r="E38" i="7"/>
  <c r="F38" i="7"/>
  <c r="G38" i="7"/>
  <c r="E39" i="7"/>
  <c r="F39" i="7"/>
  <c r="G39" i="7"/>
  <c r="E40" i="7"/>
  <c r="F40" i="7"/>
  <c r="G40" i="7"/>
  <c r="F33" i="7"/>
  <c r="E33" i="7"/>
  <c r="G33" i="7"/>
  <c r="D33" i="7"/>
  <c r="E23" i="7"/>
  <c r="F23" i="7"/>
  <c r="G23" i="7"/>
  <c r="D23" i="7"/>
  <c r="E13" i="7"/>
  <c r="F13" i="7"/>
  <c r="G13" i="7"/>
  <c r="D13" i="7"/>
  <c r="E41" i="7" l="1"/>
  <c r="D41" i="7"/>
  <c r="C41" i="7"/>
  <c r="C53" i="7" s="1"/>
  <c r="B41" i="7"/>
</calcChain>
</file>

<file path=xl/sharedStrings.xml><?xml version="1.0" encoding="utf-8"?>
<sst xmlns="http://schemas.openxmlformats.org/spreadsheetml/2006/main" count="77" uniqueCount="33">
  <si>
    <t>2016/17</t>
  </si>
  <si>
    <t>2017/18</t>
  </si>
  <si>
    <t>2018/19</t>
  </si>
  <si>
    <t xml:space="preserve">Funding </t>
  </si>
  <si>
    <t xml:space="preserve">Original Budget </t>
  </si>
  <si>
    <t xml:space="preserve">Forecast Budget </t>
  </si>
  <si>
    <t>£</t>
  </si>
  <si>
    <t>Balance Brought Forward</t>
  </si>
  <si>
    <t>Government Grants and Other Contributions</t>
  </si>
  <si>
    <t xml:space="preserve">Section 106 Contributions </t>
  </si>
  <si>
    <t xml:space="preserve">Capital Receipts Reserve </t>
  </si>
  <si>
    <t xml:space="preserve">Future Capital Expenditure Reserve </t>
  </si>
  <si>
    <t>New Homes Bonus Reserve</t>
  </si>
  <si>
    <t xml:space="preserve">Total Funding Brought Forward </t>
  </si>
  <si>
    <t xml:space="preserve">Generated in the Year (Receipts) </t>
  </si>
  <si>
    <t xml:space="preserve">Govt Grants: Disabled Facilties Grants </t>
  </si>
  <si>
    <t xml:space="preserve">Other Contributions: Leavesden Management Plan </t>
  </si>
  <si>
    <t xml:space="preserve">Other Contributions </t>
  </si>
  <si>
    <t>Total Funding Generated</t>
  </si>
  <si>
    <t xml:space="preserve">Use of Funding (Spend) </t>
  </si>
  <si>
    <t xml:space="preserve">Total Use of Funding </t>
  </si>
  <si>
    <t xml:space="preserve">Capital Resources Carried Forward </t>
  </si>
  <si>
    <t xml:space="preserve">Total Funding Carried Forward </t>
  </si>
  <si>
    <t xml:space="preserve">South Oxhey Initiative </t>
  </si>
  <si>
    <t xml:space="preserve">Generated in the Year (Land Receipts) </t>
  </si>
  <si>
    <t xml:space="preserve">Generated in the Year (LEP Funding) </t>
  </si>
  <si>
    <t xml:space="preserve">Internal Borrowing </t>
  </si>
  <si>
    <t xml:space="preserve">Total South Oxhey Funding Carried Forward </t>
  </si>
  <si>
    <t>APPENDIX 6</t>
  </si>
  <si>
    <t>Forecast Outturn</t>
  </si>
  <si>
    <t>Latest Budget at P11 2015/16</t>
  </si>
  <si>
    <t>Latest Approved  Budget</t>
  </si>
  <si>
    <t>CAPITAL INVESTMENT PROGRAMME 2016-2019 -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</si>
</sst>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\(#,##0\)"/>
    <numFmt numFmtId="165" formatCode="#,##0_);\(#,##0\)"/>
  </numFmts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Calibri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11"/>
      <color indexed="12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sz val="11"/>
      <color rgb="FF00B0F0"/>
      <name val="Arial"/>
      <family val="2"/>
    </font>
    <font>
      <i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Fill="1" applyBorder="1" applyAlignment="1">
      <alignment horizontal="left" vertical="center"/>
    </xf>
    <xf numFmtId="0" fontId="5" fillId="0" borderId="0" xfId="1" applyFont="1" applyFill="1"/>
    <xf numFmtId="0" fontId="8" fillId="0" borderId="0" xfId="1" applyFont="1"/>
    <xf numFmtId="38" fontId="5" fillId="0" borderId="17" xfId="1" applyNumberFormat="1" applyFont="1" applyBorder="1" applyAlignment="1">
      <alignment horizontal="right" vertical="center"/>
    </xf>
    <xf numFmtId="38" fontId="4" fillId="0" borderId="13" xfId="1" applyNumberFormat="1" applyFont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left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30" xfId="1" applyNumberFormat="1" applyFont="1" applyBorder="1" applyAlignment="1">
      <alignment horizontal="right" vertical="center"/>
    </xf>
    <xf numFmtId="0" fontId="4" fillId="0" borderId="32" xfId="1" applyFont="1" applyBorder="1" applyAlignment="1">
      <alignment horizontal="left" vertical="center"/>
    </xf>
    <xf numFmtId="0" fontId="5" fillId="0" borderId="33" xfId="1" applyFont="1" applyBorder="1" applyAlignment="1">
      <alignment horizontal="left" vertical="center"/>
    </xf>
    <xf numFmtId="0" fontId="4" fillId="0" borderId="33" xfId="1" applyFont="1" applyBorder="1" applyAlignment="1">
      <alignment horizontal="left" vertical="center"/>
    </xf>
    <xf numFmtId="0" fontId="5" fillId="0" borderId="33" xfId="1" applyFont="1" applyBorder="1"/>
    <xf numFmtId="0" fontId="4" fillId="0" borderId="33" xfId="1" applyFont="1" applyBorder="1"/>
    <xf numFmtId="165" fontId="5" fillId="0" borderId="16" xfId="1" applyNumberFormat="1" applyFont="1" applyFill="1" applyBorder="1" applyAlignment="1">
      <alignment horizontal="right" vertical="center"/>
    </xf>
    <xf numFmtId="165" fontId="5" fillId="0" borderId="27" xfId="1" applyNumberFormat="1" applyFont="1" applyFill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vertical="center" shrinkToFit="1"/>
    </xf>
    <xf numFmtId="0" fontId="4" fillId="2" borderId="8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left" vertical="center"/>
    </xf>
    <xf numFmtId="0" fontId="5" fillId="0" borderId="33" xfId="1" applyFont="1" applyFill="1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/>
    </xf>
    <xf numFmtId="0" fontId="4" fillId="2" borderId="11" xfId="1" applyFont="1" applyFill="1" applyBorder="1" applyAlignment="1">
      <alignment horizontal="left" vertical="center"/>
    </xf>
    <xf numFmtId="38" fontId="4" fillId="2" borderId="9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3" fontId="5" fillId="0" borderId="13" xfId="1" applyNumberFormat="1" applyFont="1" applyFill="1" applyBorder="1" applyAlignment="1">
      <alignment horizontal="right" vertical="center"/>
    </xf>
    <xf numFmtId="38" fontId="5" fillId="0" borderId="16" xfId="1" applyNumberFormat="1" applyFont="1" applyFill="1" applyBorder="1" applyAlignment="1">
      <alignment horizontal="right" vertical="center"/>
    </xf>
    <xf numFmtId="38" fontId="5" fillId="0" borderId="27" xfId="1" applyNumberFormat="1" applyFont="1" applyFill="1" applyBorder="1" applyAlignment="1">
      <alignment horizontal="right" vertical="center"/>
    </xf>
    <xf numFmtId="38" fontId="4" fillId="0" borderId="13" xfId="1" applyNumberFormat="1" applyFont="1" applyFill="1" applyBorder="1" applyAlignment="1">
      <alignment horizontal="right" vertical="center"/>
    </xf>
    <xf numFmtId="38" fontId="5" fillId="0" borderId="16" xfId="1" applyNumberFormat="1" applyFont="1" applyFill="1" applyBorder="1" applyAlignment="1">
      <alignment horizontal="left" vertical="center"/>
    </xf>
    <xf numFmtId="38" fontId="5" fillId="0" borderId="13" xfId="1" applyNumberFormat="1" applyFont="1" applyFill="1" applyBorder="1" applyAlignment="1">
      <alignment horizontal="right" vertical="center"/>
    </xf>
    <xf numFmtId="164" fontId="4" fillId="0" borderId="13" xfId="1" applyNumberFormat="1" applyFont="1" applyFill="1" applyBorder="1" applyAlignment="1">
      <alignment horizontal="right" vertical="center"/>
    </xf>
    <xf numFmtId="0" fontId="4" fillId="2" borderId="24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5" fillId="0" borderId="0" xfId="1" applyFont="1" applyFill="1" applyAlignment="1">
      <alignment wrapText="1"/>
    </xf>
    <xf numFmtId="38" fontId="5" fillId="2" borderId="32" xfId="1" applyNumberFormat="1" applyFont="1" applyFill="1" applyBorder="1" applyAlignment="1">
      <alignment horizontal="right" vertical="center"/>
    </xf>
    <xf numFmtId="38" fontId="4" fillId="2" borderId="11" xfId="1" applyNumberFormat="1" applyFont="1" applyFill="1" applyBorder="1" applyAlignment="1">
      <alignment horizontal="right" vertical="center"/>
    </xf>
    <xf numFmtId="0" fontId="4" fillId="2" borderId="25" xfId="1" applyFont="1" applyFill="1" applyBorder="1" applyAlignment="1">
      <alignment horizontal="left" vertical="center"/>
    </xf>
    <xf numFmtId="0" fontId="4" fillId="2" borderId="11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left" vertical="center" wrapText="1"/>
    </xf>
    <xf numFmtId="38" fontId="10" fillId="0" borderId="16" xfId="1" applyNumberFormat="1" applyFont="1" applyFill="1" applyBorder="1" applyAlignment="1">
      <alignment horizontal="right" vertical="center"/>
    </xf>
    <xf numFmtId="38" fontId="10" fillId="0" borderId="27" xfId="1" applyNumberFormat="1" applyFont="1" applyFill="1" applyBorder="1" applyAlignment="1">
      <alignment horizontal="right" vertical="center"/>
    </xf>
    <xf numFmtId="38" fontId="1" fillId="0" borderId="13" xfId="1" applyNumberFormat="1" applyFont="1" applyFill="1" applyBorder="1" applyAlignment="1">
      <alignment horizontal="right" vertical="center"/>
    </xf>
    <xf numFmtId="164" fontId="10" fillId="0" borderId="16" xfId="1" applyNumberFormat="1" applyFont="1" applyFill="1" applyBorder="1" applyAlignment="1">
      <alignment horizontal="right" vertical="center"/>
    </xf>
    <xf numFmtId="165" fontId="10" fillId="0" borderId="16" xfId="1" applyNumberFormat="1" applyFont="1" applyFill="1" applyBorder="1" applyAlignment="1">
      <alignment horizontal="right" vertical="center"/>
    </xf>
    <xf numFmtId="165" fontId="10" fillId="0" borderId="27" xfId="1" applyNumberFormat="1" applyFont="1" applyFill="1" applyBorder="1" applyAlignment="1">
      <alignment horizontal="right" vertical="center"/>
    </xf>
    <xf numFmtId="164" fontId="1" fillId="0" borderId="13" xfId="1" applyNumberFormat="1" applyFont="1" applyFill="1" applyBorder="1" applyAlignment="1">
      <alignment horizontal="right" vertical="center"/>
    </xf>
    <xf numFmtId="38" fontId="1" fillId="2" borderId="9" xfId="1" applyNumberFormat="1" applyFont="1" applyFill="1" applyBorder="1" applyAlignment="1">
      <alignment horizontal="right" vertical="center"/>
    </xf>
    <xf numFmtId="38" fontId="12" fillId="0" borderId="17" xfId="1" applyNumberFormat="1" applyFont="1" applyBorder="1" applyAlignment="1">
      <alignment horizontal="right" vertical="center"/>
    </xf>
    <xf numFmtId="0" fontId="12" fillId="0" borderId="0" xfId="1" applyFont="1" applyFill="1"/>
    <xf numFmtId="0" fontId="12" fillId="0" borderId="0" xfId="1" applyFont="1"/>
    <xf numFmtId="0" fontId="10" fillId="0" borderId="0" xfId="1" applyFont="1" applyAlignment="1">
      <alignment wrapText="1"/>
    </xf>
    <xf numFmtId="0" fontId="10" fillId="0" borderId="0" xfId="1" applyFont="1"/>
    <xf numFmtId="0" fontId="1" fillId="2" borderId="4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/>
    </xf>
    <xf numFmtId="3" fontId="10" fillId="0" borderId="13" xfId="1" applyNumberFormat="1" applyFont="1" applyBorder="1" applyAlignment="1">
      <alignment horizontal="right" vertical="center"/>
    </xf>
    <xf numFmtId="38" fontId="1" fillId="0" borderId="13" xfId="1" applyNumberFormat="1" applyFont="1" applyBorder="1" applyAlignment="1">
      <alignment horizontal="right" vertical="center"/>
    </xf>
    <xf numFmtId="38" fontId="10" fillId="0" borderId="16" xfId="1" applyNumberFormat="1" applyFont="1" applyBorder="1" applyAlignment="1">
      <alignment horizontal="right" vertical="center"/>
    </xf>
    <xf numFmtId="164" fontId="1" fillId="0" borderId="13" xfId="1" applyNumberFormat="1" applyFont="1" applyBorder="1" applyAlignment="1">
      <alignment horizontal="right" vertical="center"/>
    </xf>
    <xf numFmtId="0" fontId="10" fillId="0" borderId="0" xfId="1" applyFont="1" applyFill="1"/>
    <xf numFmtId="38" fontId="10" fillId="2" borderId="32" xfId="1" applyNumberFormat="1" applyFont="1" applyFill="1" applyBorder="1" applyAlignment="1">
      <alignment horizontal="right" vertical="center"/>
    </xf>
    <xf numFmtId="38" fontId="1" fillId="2" borderId="11" xfId="1" applyNumberFormat="1" applyFont="1" applyFill="1" applyBorder="1" applyAlignment="1">
      <alignment horizontal="right" vertical="center"/>
    </xf>
    <xf numFmtId="38" fontId="10" fillId="0" borderId="27" xfId="1" applyNumberFormat="1" applyFont="1" applyBorder="1" applyAlignment="1">
      <alignment horizontal="right" vertical="center"/>
    </xf>
    <xf numFmtId="165" fontId="10" fillId="0" borderId="7" xfId="1" applyNumberFormat="1" applyFont="1" applyFill="1" applyBorder="1" applyAlignment="1">
      <alignment horizontal="right" vertical="center"/>
    </xf>
    <xf numFmtId="165" fontId="10" fillId="0" borderId="17" xfId="1" applyNumberFormat="1" applyFont="1" applyFill="1" applyBorder="1" applyAlignment="1">
      <alignment horizontal="right" vertical="center"/>
    </xf>
    <xf numFmtId="164" fontId="10" fillId="0" borderId="17" xfId="1" applyNumberFormat="1" applyFont="1" applyFill="1" applyBorder="1" applyAlignment="1">
      <alignment horizontal="right" vertical="center"/>
    </xf>
    <xf numFmtId="165" fontId="10" fillId="0" borderId="19" xfId="1" applyNumberFormat="1" applyFont="1" applyFill="1" applyBorder="1" applyAlignment="1">
      <alignment horizontal="right" vertical="center"/>
    </xf>
    <xf numFmtId="38" fontId="10" fillId="2" borderId="34" xfId="1" applyNumberFormat="1" applyFont="1" applyFill="1" applyBorder="1" applyAlignment="1">
      <alignment horizontal="right" vertical="center"/>
    </xf>
    <xf numFmtId="38" fontId="10" fillId="0" borderId="17" xfId="1" applyNumberFormat="1" applyFont="1" applyBorder="1" applyAlignment="1">
      <alignment horizontal="right" vertical="center"/>
    </xf>
    <xf numFmtId="38" fontId="10" fillId="0" borderId="31" xfId="1" applyNumberFormat="1" applyFont="1" applyBorder="1" applyAlignment="1">
      <alignment horizontal="right" vertical="center"/>
    </xf>
    <xf numFmtId="38" fontId="10" fillId="0" borderId="19" xfId="1" applyNumberFormat="1" applyFont="1" applyBorder="1" applyAlignment="1">
      <alignment horizontal="right" vertical="center"/>
    </xf>
    <xf numFmtId="38" fontId="10" fillId="0" borderId="26" xfId="1" applyNumberFormat="1" applyFont="1" applyBorder="1" applyAlignment="1">
      <alignment horizontal="right" vertical="center"/>
    </xf>
    <xf numFmtId="164" fontId="10" fillId="0" borderId="17" xfId="1" applyNumberFormat="1" applyFont="1" applyBorder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165" fontId="10" fillId="0" borderId="17" xfId="1" applyNumberFormat="1" applyFont="1" applyBorder="1" applyAlignment="1">
      <alignment horizontal="right" vertical="center"/>
    </xf>
    <xf numFmtId="165" fontId="10" fillId="0" borderId="31" xfId="1" applyNumberFormat="1" applyFont="1" applyBorder="1" applyAlignment="1">
      <alignment horizontal="right" vertical="center"/>
    </xf>
    <xf numFmtId="165" fontId="10" fillId="0" borderId="19" xfId="1" applyNumberFormat="1" applyFont="1" applyBorder="1" applyAlignment="1">
      <alignment horizontal="right" vertical="center"/>
    </xf>
    <xf numFmtId="165" fontId="10" fillId="0" borderId="26" xfId="1" applyNumberFormat="1" applyFont="1" applyBorder="1" applyAlignment="1">
      <alignment horizontal="right" vertical="center"/>
    </xf>
    <xf numFmtId="38" fontId="10" fillId="0" borderId="18" xfId="1" applyNumberFormat="1" applyFont="1" applyBorder="1" applyAlignment="1">
      <alignment horizontal="right" vertical="center"/>
    </xf>
    <xf numFmtId="0" fontId="13" fillId="0" borderId="0" xfId="1" applyFont="1"/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28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right" vertical="center"/>
    </xf>
    <xf numFmtId="165" fontId="10" fillId="0" borderId="22" xfId="1" applyNumberFormat="1" applyFont="1" applyFill="1" applyBorder="1" applyAlignment="1">
      <alignment horizontal="right" vertical="center"/>
    </xf>
    <xf numFmtId="165" fontId="10" fillId="0" borderId="23" xfId="1" applyNumberFormat="1" applyFont="1" applyFill="1" applyBorder="1" applyAlignment="1">
      <alignment horizontal="right" vertical="center"/>
    </xf>
    <xf numFmtId="165" fontId="10" fillId="0" borderId="15" xfId="1" applyNumberFormat="1" applyFont="1" applyFill="1" applyBorder="1" applyAlignment="1">
      <alignment horizontal="right" vertical="center"/>
    </xf>
    <xf numFmtId="164" fontId="10" fillId="0" borderId="23" xfId="1" applyNumberFormat="1" applyFont="1" applyFill="1" applyBorder="1" applyAlignment="1">
      <alignment horizontal="right" vertical="center"/>
    </xf>
    <xf numFmtId="164" fontId="10" fillId="0" borderId="18" xfId="1" applyNumberFormat="1" applyFont="1" applyFill="1" applyBorder="1" applyAlignment="1">
      <alignment horizontal="right" vertical="center"/>
    </xf>
    <xf numFmtId="165" fontId="10" fillId="0" borderId="20" xfId="1" applyNumberFormat="1" applyFont="1" applyFill="1" applyBorder="1" applyAlignment="1">
      <alignment horizontal="right" vertical="center"/>
    </xf>
    <xf numFmtId="0" fontId="13" fillId="0" borderId="0" xfId="1" applyFont="1" applyFill="1"/>
    <xf numFmtId="38" fontId="1" fillId="2" borderId="29" xfId="1" applyNumberFormat="1" applyFont="1" applyFill="1" applyBorder="1" applyAlignment="1">
      <alignment horizontal="right" vertical="center"/>
    </xf>
    <xf numFmtId="38" fontId="1" fillId="0" borderId="30" xfId="1" applyNumberFormat="1" applyFont="1" applyBorder="1" applyAlignment="1">
      <alignment horizontal="right" vertical="center"/>
    </xf>
    <xf numFmtId="164" fontId="1" fillId="0" borderId="30" xfId="1" applyNumberFormat="1" applyFont="1" applyBorder="1" applyAlignment="1">
      <alignment horizontal="right" vertical="center"/>
    </xf>
    <xf numFmtId="165" fontId="4" fillId="2" borderId="9" xfId="1" applyNumberFormat="1" applyFont="1" applyFill="1" applyBorder="1" applyAlignment="1">
      <alignment horizontal="right" vertical="center"/>
    </xf>
    <xf numFmtId="165" fontId="1" fillId="2" borderId="9" xfId="1" applyNumberFormat="1" applyFont="1" applyFill="1" applyBorder="1" applyAlignment="1">
      <alignment horizontal="right" vertical="center"/>
    </xf>
    <xf numFmtId="165" fontId="1" fillId="2" borderId="29" xfId="1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</cellXfs>
  <cellStyles count="2">
    <cellStyle name="Normal" xfId="0" builtinId="0"/>
    <cellStyle name="Normal_Sustainable Development, Planning &amp; Transport Committee Report Ne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view="pageBreakPreview" topLeftCell="A40" zoomScale="90" zoomScaleNormal="100" zoomScaleSheetLayoutView="90" workbookViewId="0">
      <selection activeCell="G53" sqref="G53"/>
    </sheetView>
  </sheetViews>
  <sheetFormatPr defaultRowHeight="14.4" x14ac:dyDescent="0.3"/>
  <cols>
    <col min="1" max="1" width="50" style="2" customWidth="1"/>
    <col min="2" max="2" width="13" style="6" customWidth="1"/>
    <col min="3" max="3" width="15.44140625" style="6" hidden="1" customWidth="1"/>
    <col min="4" max="4" width="13.44140625" style="66" bestFit="1" customWidth="1"/>
    <col min="5" max="5" width="12.88671875" style="2" bestFit="1" customWidth="1"/>
    <col min="6" max="6" width="12.88671875" style="7" bestFit="1" customWidth="1"/>
    <col min="7" max="7" width="12.109375" style="7" customWidth="1"/>
    <col min="8" max="14" width="21.33203125" style="7" customWidth="1"/>
    <col min="15" max="15" width="9.109375" style="3"/>
    <col min="16" max="16" width="9.109375" style="4"/>
    <col min="17" max="256" width="9.109375" style="2"/>
    <col min="257" max="257" width="50" style="2" customWidth="1"/>
    <col min="258" max="258" width="13" style="2" customWidth="1"/>
    <col min="259" max="259" width="13.44140625" style="2" customWidth="1"/>
    <col min="260" max="260" width="13.33203125" style="2" bestFit="1" customWidth="1"/>
    <col min="261" max="261" width="12.109375" style="2" bestFit="1" customWidth="1"/>
    <col min="262" max="262" width="12.44140625" style="2" bestFit="1" customWidth="1"/>
    <col min="263" max="263" width="12.109375" style="2" customWidth="1"/>
    <col min="264" max="270" width="21.33203125" style="2" customWidth="1"/>
    <col min="271" max="512" width="9.109375" style="2"/>
    <col min="513" max="513" width="50" style="2" customWidth="1"/>
    <col min="514" max="514" width="13" style="2" customWidth="1"/>
    <col min="515" max="515" width="13.44140625" style="2" customWidth="1"/>
    <col min="516" max="516" width="13.33203125" style="2" bestFit="1" customWidth="1"/>
    <col min="517" max="517" width="12.109375" style="2" bestFit="1" customWidth="1"/>
    <col min="518" max="518" width="12.44140625" style="2" bestFit="1" customWidth="1"/>
    <col min="519" max="519" width="12.109375" style="2" customWidth="1"/>
    <col min="520" max="526" width="21.33203125" style="2" customWidth="1"/>
    <col min="527" max="768" width="9.109375" style="2"/>
    <col min="769" max="769" width="50" style="2" customWidth="1"/>
    <col min="770" max="770" width="13" style="2" customWidth="1"/>
    <col min="771" max="771" width="13.44140625" style="2" customWidth="1"/>
    <col min="772" max="772" width="13.33203125" style="2" bestFit="1" customWidth="1"/>
    <col min="773" max="773" width="12.109375" style="2" bestFit="1" customWidth="1"/>
    <col min="774" max="774" width="12.44140625" style="2" bestFit="1" customWidth="1"/>
    <col min="775" max="775" width="12.109375" style="2" customWidth="1"/>
    <col min="776" max="782" width="21.33203125" style="2" customWidth="1"/>
    <col min="783" max="1024" width="9.109375" style="2"/>
    <col min="1025" max="1025" width="50" style="2" customWidth="1"/>
    <col min="1026" max="1026" width="13" style="2" customWidth="1"/>
    <col min="1027" max="1027" width="13.44140625" style="2" customWidth="1"/>
    <col min="1028" max="1028" width="13.33203125" style="2" bestFit="1" customWidth="1"/>
    <col min="1029" max="1029" width="12.109375" style="2" bestFit="1" customWidth="1"/>
    <col min="1030" max="1030" width="12.44140625" style="2" bestFit="1" customWidth="1"/>
    <col min="1031" max="1031" width="12.109375" style="2" customWidth="1"/>
    <col min="1032" max="1038" width="21.33203125" style="2" customWidth="1"/>
    <col min="1039" max="1280" width="9.109375" style="2"/>
    <col min="1281" max="1281" width="50" style="2" customWidth="1"/>
    <col min="1282" max="1282" width="13" style="2" customWidth="1"/>
    <col min="1283" max="1283" width="13.44140625" style="2" customWidth="1"/>
    <col min="1284" max="1284" width="13.33203125" style="2" bestFit="1" customWidth="1"/>
    <col min="1285" max="1285" width="12.109375" style="2" bestFit="1" customWidth="1"/>
    <col min="1286" max="1286" width="12.44140625" style="2" bestFit="1" customWidth="1"/>
    <col min="1287" max="1287" width="12.109375" style="2" customWidth="1"/>
    <col min="1288" max="1294" width="21.33203125" style="2" customWidth="1"/>
    <col min="1295" max="1536" width="9.109375" style="2"/>
    <col min="1537" max="1537" width="50" style="2" customWidth="1"/>
    <col min="1538" max="1538" width="13" style="2" customWidth="1"/>
    <col min="1539" max="1539" width="13.44140625" style="2" customWidth="1"/>
    <col min="1540" max="1540" width="13.33203125" style="2" bestFit="1" customWidth="1"/>
    <col min="1541" max="1541" width="12.109375" style="2" bestFit="1" customWidth="1"/>
    <col min="1542" max="1542" width="12.44140625" style="2" bestFit="1" customWidth="1"/>
    <col min="1543" max="1543" width="12.109375" style="2" customWidth="1"/>
    <col min="1544" max="1550" width="21.33203125" style="2" customWidth="1"/>
    <col min="1551" max="1792" width="9.109375" style="2"/>
    <col min="1793" max="1793" width="50" style="2" customWidth="1"/>
    <col min="1794" max="1794" width="13" style="2" customWidth="1"/>
    <col min="1795" max="1795" width="13.44140625" style="2" customWidth="1"/>
    <col min="1796" max="1796" width="13.33203125" style="2" bestFit="1" customWidth="1"/>
    <col min="1797" max="1797" width="12.109375" style="2" bestFit="1" customWidth="1"/>
    <col min="1798" max="1798" width="12.44140625" style="2" bestFit="1" customWidth="1"/>
    <col min="1799" max="1799" width="12.109375" style="2" customWidth="1"/>
    <col min="1800" max="1806" width="21.33203125" style="2" customWidth="1"/>
    <col min="1807" max="2048" width="9.109375" style="2"/>
    <col min="2049" max="2049" width="50" style="2" customWidth="1"/>
    <col min="2050" max="2050" width="13" style="2" customWidth="1"/>
    <col min="2051" max="2051" width="13.44140625" style="2" customWidth="1"/>
    <col min="2052" max="2052" width="13.33203125" style="2" bestFit="1" customWidth="1"/>
    <col min="2053" max="2053" width="12.109375" style="2" bestFit="1" customWidth="1"/>
    <col min="2054" max="2054" width="12.44140625" style="2" bestFit="1" customWidth="1"/>
    <col min="2055" max="2055" width="12.109375" style="2" customWidth="1"/>
    <col min="2056" max="2062" width="21.33203125" style="2" customWidth="1"/>
    <col min="2063" max="2304" width="9.109375" style="2"/>
    <col min="2305" max="2305" width="50" style="2" customWidth="1"/>
    <col min="2306" max="2306" width="13" style="2" customWidth="1"/>
    <col min="2307" max="2307" width="13.44140625" style="2" customWidth="1"/>
    <col min="2308" max="2308" width="13.33203125" style="2" bestFit="1" customWidth="1"/>
    <col min="2309" max="2309" width="12.109375" style="2" bestFit="1" customWidth="1"/>
    <col min="2310" max="2310" width="12.44140625" style="2" bestFit="1" customWidth="1"/>
    <col min="2311" max="2311" width="12.109375" style="2" customWidth="1"/>
    <col min="2312" max="2318" width="21.33203125" style="2" customWidth="1"/>
    <col min="2319" max="2560" width="9.109375" style="2"/>
    <col min="2561" max="2561" width="50" style="2" customWidth="1"/>
    <col min="2562" max="2562" width="13" style="2" customWidth="1"/>
    <col min="2563" max="2563" width="13.44140625" style="2" customWidth="1"/>
    <col min="2564" max="2564" width="13.33203125" style="2" bestFit="1" customWidth="1"/>
    <col min="2565" max="2565" width="12.109375" style="2" bestFit="1" customWidth="1"/>
    <col min="2566" max="2566" width="12.44140625" style="2" bestFit="1" customWidth="1"/>
    <col min="2567" max="2567" width="12.109375" style="2" customWidth="1"/>
    <col min="2568" max="2574" width="21.33203125" style="2" customWidth="1"/>
    <col min="2575" max="2816" width="9.109375" style="2"/>
    <col min="2817" max="2817" width="50" style="2" customWidth="1"/>
    <col min="2818" max="2818" width="13" style="2" customWidth="1"/>
    <col min="2819" max="2819" width="13.44140625" style="2" customWidth="1"/>
    <col min="2820" max="2820" width="13.33203125" style="2" bestFit="1" customWidth="1"/>
    <col min="2821" max="2821" width="12.109375" style="2" bestFit="1" customWidth="1"/>
    <col min="2822" max="2822" width="12.44140625" style="2" bestFit="1" customWidth="1"/>
    <col min="2823" max="2823" width="12.109375" style="2" customWidth="1"/>
    <col min="2824" max="2830" width="21.33203125" style="2" customWidth="1"/>
    <col min="2831" max="3072" width="9.109375" style="2"/>
    <col min="3073" max="3073" width="50" style="2" customWidth="1"/>
    <col min="3074" max="3074" width="13" style="2" customWidth="1"/>
    <col min="3075" max="3075" width="13.44140625" style="2" customWidth="1"/>
    <col min="3076" max="3076" width="13.33203125" style="2" bestFit="1" customWidth="1"/>
    <col min="3077" max="3077" width="12.109375" style="2" bestFit="1" customWidth="1"/>
    <col min="3078" max="3078" width="12.44140625" style="2" bestFit="1" customWidth="1"/>
    <col min="3079" max="3079" width="12.109375" style="2" customWidth="1"/>
    <col min="3080" max="3086" width="21.33203125" style="2" customWidth="1"/>
    <col min="3087" max="3328" width="9.109375" style="2"/>
    <col min="3329" max="3329" width="50" style="2" customWidth="1"/>
    <col min="3330" max="3330" width="13" style="2" customWidth="1"/>
    <col min="3331" max="3331" width="13.44140625" style="2" customWidth="1"/>
    <col min="3332" max="3332" width="13.33203125" style="2" bestFit="1" customWidth="1"/>
    <col min="3333" max="3333" width="12.109375" style="2" bestFit="1" customWidth="1"/>
    <col min="3334" max="3334" width="12.44140625" style="2" bestFit="1" customWidth="1"/>
    <col min="3335" max="3335" width="12.109375" style="2" customWidth="1"/>
    <col min="3336" max="3342" width="21.33203125" style="2" customWidth="1"/>
    <col min="3343" max="3584" width="9.109375" style="2"/>
    <col min="3585" max="3585" width="50" style="2" customWidth="1"/>
    <col min="3586" max="3586" width="13" style="2" customWidth="1"/>
    <col min="3587" max="3587" width="13.44140625" style="2" customWidth="1"/>
    <col min="3588" max="3588" width="13.33203125" style="2" bestFit="1" customWidth="1"/>
    <col min="3589" max="3589" width="12.109375" style="2" bestFit="1" customWidth="1"/>
    <col min="3590" max="3590" width="12.44140625" style="2" bestFit="1" customWidth="1"/>
    <col min="3591" max="3591" width="12.109375" style="2" customWidth="1"/>
    <col min="3592" max="3598" width="21.33203125" style="2" customWidth="1"/>
    <col min="3599" max="3840" width="9.109375" style="2"/>
    <col min="3841" max="3841" width="50" style="2" customWidth="1"/>
    <col min="3842" max="3842" width="13" style="2" customWidth="1"/>
    <col min="3843" max="3843" width="13.44140625" style="2" customWidth="1"/>
    <col min="3844" max="3844" width="13.33203125" style="2" bestFit="1" customWidth="1"/>
    <col min="3845" max="3845" width="12.109375" style="2" bestFit="1" customWidth="1"/>
    <col min="3846" max="3846" width="12.44140625" style="2" bestFit="1" customWidth="1"/>
    <col min="3847" max="3847" width="12.109375" style="2" customWidth="1"/>
    <col min="3848" max="3854" width="21.33203125" style="2" customWidth="1"/>
    <col min="3855" max="4096" width="9.109375" style="2"/>
    <col min="4097" max="4097" width="50" style="2" customWidth="1"/>
    <col min="4098" max="4098" width="13" style="2" customWidth="1"/>
    <col min="4099" max="4099" width="13.44140625" style="2" customWidth="1"/>
    <col min="4100" max="4100" width="13.33203125" style="2" bestFit="1" customWidth="1"/>
    <col min="4101" max="4101" width="12.109375" style="2" bestFit="1" customWidth="1"/>
    <col min="4102" max="4102" width="12.44140625" style="2" bestFit="1" customWidth="1"/>
    <col min="4103" max="4103" width="12.109375" style="2" customWidth="1"/>
    <col min="4104" max="4110" width="21.33203125" style="2" customWidth="1"/>
    <col min="4111" max="4352" width="9.109375" style="2"/>
    <col min="4353" max="4353" width="50" style="2" customWidth="1"/>
    <col min="4354" max="4354" width="13" style="2" customWidth="1"/>
    <col min="4355" max="4355" width="13.44140625" style="2" customWidth="1"/>
    <col min="4356" max="4356" width="13.33203125" style="2" bestFit="1" customWidth="1"/>
    <col min="4357" max="4357" width="12.109375" style="2" bestFit="1" customWidth="1"/>
    <col min="4358" max="4358" width="12.44140625" style="2" bestFit="1" customWidth="1"/>
    <col min="4359" max="4359" width="12.109375" style="2" customWidth="1"/>
    <col min="4360" max="4366" width="21.33203125" style="2" customWidth="1"/>
    <col min="4367" max="4608" width="9.109375" style="2"/>
    <col min="4609" max="4609" width="50" style="2" customWidth="1"/>
    <col min="4610" max="4610" width="13" style="2" customWidth="1"/>
    <col min="4611" max="4611" width="13.44140625" style="2" customWidth="1"/>
    <col min="4612" max="4612" width="13.33203125" style="2" bestFit="1" customWidth="1"/>
    <col min="4613" max="4613" width="12.109375" style="2" bestFit="1" customWidth="1"/>
    <col min="4614" max="4614" width="12.44140625" style="2" bestFit="1" customWidth="1"/>
    <col min="4615" max="4615" width="12.109375" style="2" customWidth="1"/>
    <col min="4616" max="4622" width="21.33203125" style="2" customWidth="1"/>
    <col min="4623" max="4864" width="9.109375" style="2"/>
    <col min="4865" max="4865" width="50" style="2" customWidth="1"/>
    <col min="4866" max="4866" width="13" style="2" customWidth="1"/>
    <col min="4867" max="4867" width="13.44140625" style="2" customWidth="1"/>
    <col min="4868" max="4868" width="13.33203125" style="2" bestFit="1" customWidth="1"/>
    <col min="4869" max="4869" width="12.109375" style="2" bestFit="1" customWidth="1"/>
    <col min="4870" max="4870" width="12.44140625" style="2" bestFit="1" customWidth="1"/>
    <col min="4871" max="4871" width="12.109375" style="2" customWidth="1"/>
    <col min="4872" max="4878" width="21.33203125" style="2" customWidth="1"/>
    <col min="4879" max="5120" width="9.109375" style="2"/>
    <col min="5121" max="5121" width="50" style="2" customWidth="1"/>
    <col min="5122" max="5122" width="13" style="2" customWidth="1"/>
    <col min="5123" max="5123" width="13.44140625" style="2" customWidth="1"/>
    <col min="5124" max="5124" width="13.33203125" style="2" bestFit="1" customWidth="1"/>
    <col min="5125" max="5125" width="12.109375" style="2" bestFit="1" customWidth="1"/>
    <col min="5126" max="5126" width="12.44140625" style="2" bestFit="1" customWidth="1"/>
    <col min="5127" max="5127" width="12.109375" style="2" customWidth="1"/>
    <col min="5128" max="5134" width="21.33203125" style="2" customWidth="1"/>
    <col min="5135" max="5376" width="9.109375" style="2"/>
    <col min="5377" max="5377" width="50" style="2" customWidth="1"/>
    <col min="5378" max="5378" width="13" style="2" customWidth="1"/>
    <col min="5379" max="5379" width="13.44140625" style="2" customWidth="1"/>
    <col min="5380" max="5380" width="13.33203125" style="2" bestFit="1" customWidth="1"/>
    <col min="5381" max="5381" width="12.109375" style="2" bestFit="1" customWidth="1"/>
    <col min="5382" max="5382" width="12.44140625" style="2" bestFit="1" customWidth="1"/>
    <col min="5383" max="5383" width="12.109375" style="2" customWidth="1"/>
    <col min="5384" max="5390" width="21.33203125" style="2" customWidth="1"/>
    <col min="5391" max="5632" width="9.109375" style="2"/>
    <col min="5633" max="5633" width="50" style="2" customWidth="1"/>
    <col min="5634" max="5634" width="13" style="2" customWidth="1"/>
    <col min="5635" max="5635" width="13.44140625" style="2" customWidth="1"/>
    <col min="5636" max="5636" width="13.33203125" style="2" bestFit="1" customWidth="1"/>
    <col min="5637" max="5637" width="12.109375" style="2" bestFit="1" customWidth="1"/>
    <col min="5638" max="5638" width="12.44140625" style="2" bestFit="1" customWidth="1"/>
    <col min="5639" max="5639" width="12.109375" style="2" customWidth="1"/>
    <col min="5640" max="5646" width="21.33203125" style="2" customWidth="1"/>
    <col min="5647" max="5888" width="9.109375" style="2"/>
    <col min="5889" max="5889" width="50" style="2" customWidth="1"/>
    <col min="5890" max="5890" width="13" style="2" customWidth="1"/>
    <col min="5891" max="5891" width="13.44140625" style="2" customWidth="1"/>
    <col min="5892" max="5892" width="13.33203125" style="2" bestFit="1" customWidth="1"/>
    <col min="5893" max="5893" width="12.109375" style="2" bestFit="1" customWidth="1"/>
    <col min="5894" max="5894" width="12.44140625" style="2" bestFit="1" customWidth="1"/>
    <col min="5895" max="5895" width="12.109375" style="2" customWidth="1"/>
    <col min="5896" max="5902" width="21.33203125" style="2" customWidth="1"/>
    <col min="5903" max="6144" width="9.109375" style="2"/>
    <col min="6145" max="6145" width="50" style="2" customWidth="1"/>
    <col min="6146" max="6146" width="13" style="2" customWidth="1"/>
    <col min="6147" max="6147" width="13.44140625" style="2" customWidth="1"/>
    <col min="6148" max="6148" width="13.33203125" style="2" bestFit="1" customWidth="1"/>
    <col min="6149" max="6149" width="12.109375" style="2" bestFit="1" customWidth="1"/>
    <col min="6150" max="6150" width="12.44140625" style="2" bestFit="1" customWidth="1"/>
    <col min="6151" max="6151" width="12.109375" style="2" customWidth="1"/>
    <col min="6152" max="6158" width="21.33203125" style="2" customWidth="1"/>
    <col min="6159" max="6400" width="9.109375" style="2"/>
    <col min="6401" max="6401" width="50" style="2" customWidth="1"/>
    <col min="6402" max="6402" width="13" style="2" customWidth="1"/>
    <col min="6403" max="6403" width="13.44140625" style="2" customWidth="1"/>
    <col min="6404" max="6404" width="13.33203125" style="2" bestFit="1" customWidth="1"/>
    <col min="6405" max="6405" width="12.109375" style="2" bestFit="1" customWidth="1"/>
    <col min="6406" max="6406" width="12.44140625" style="2" bestFit="1" customWidth="1"/>
    <col min="6407" max="6407" width="12.109375" style="2" customWidth="1"/>
    <col min="6408" max="6414" width="21.33203125" style="2" customWidth="1"/>
    <col min="6415" max="6656" width="9.109375" style="2"/>
    <col min="6657" max="6657" width="50" style="2" customWidth="1"/>
    <col min="6658" max="6658" width="13" style="2" customWidth="1"/>
    <col min="6659" max="6659" width="13.44140625" style="2" customWidth="1"/>
    <col min="6660" max="6660" width="13.33203125" style="2" bestFit="1" customWidth="1"/>
    <col min="6661" max="6661" width="12.109375" style="2" bestFit="1" customWidth="1"/>
    <col min="6662" max="6662" width="12.44140625" style="2" bestFit="1" customWidth="1"/>
    <col min="6663" max="6663" width="12.109375" style="2" customWidth="1"/>
    <col min="6664" max="6670" width="21.33203125" style="2" customWidth="1"/>
    <col min="6671" max="6912" width="9.109375" style="2"/>
    <col min="6913" max="6913" width="50" style="2" customWidth="1"/>
    <col min="6914" max="6914" width="13" style="2" customWidth="1"/>
    <col min="6915" max="6915" width="13.44140625" style="2" customWidth="1"/>
    <col min="6916" max="6916" width="13.33203125" style="2" bestFit="1" customWidth="1"/>
    <col min="6917" max="6917" width="12.109375" style="2" bestFit="1" customWidth="1"/>
    <col min="6918" max="6918" width="12.44140625" style="2" bestFit="1" customWidth="1"/>
    <col min="6919" max="6919" width="12.109375" style="2" customWidth="1"/>
    <col min="6920" max="6926" width="21.33203125" style="2" customWidth="1"/>
    <col min="6927" max="7168" width="9.109375" style="2"/>
    <col min="7169" max="7169" width="50" style="2" customWidth="1"/>
    <col min="7170" max="7170" width="13" style="2" customWidth="1"/>
    <col min="7171" max="7171" width="13.44140625" style="2" customWidth="1"/>
    <col min="7172" max="7172" width="13.33203125" style="2" bestFit="1" customWidth="1"/>
    <col min="7173" max="7173" width="12.109375" style="2" bestFit="1" customWidth="1"/>
    <col min="7174" max="7174" width="12.44140625" style="2" bestFit="1" customWidth="1"/>
    <col min="7175" max="7175" width="12.109375" style="2" customWidth="1"/>
    <col min="7176" max="7182" width="21.33203125" style="2" customWidth="1"/>
    <col min="7183" max="7424" width="9.109375" style="2"/>
    <col min="7425" max="7425" width="50" style="2" customWidth="1"/>
    <col min="7426" max="7426" width="13" style="2" customWidth="1"/>
    <col min="7427" max="7427" width="13.44140625" style="2" customWidth="1"/>
    <col min="7428" max="7428" width="13.33203125" style="2" bestFit="1" customWidth="1"/>
    <col min="7429" max="7429" width="12.109375" style="2" bestFit="1" customWidth="1"/>
    <col min="7430" max="7430" width="12.44140625" style="2" bestFit="1" customWidth="1"/>
    <col min="7431" max="7431" width="12.109375" style="2" customWidth="1"/>
    <col min="7432" max="7438" width="21.33203125" style="2" customWidth="1"/>
    <col min="7439" max="7680" width="9.109375" style="2"/>
    <col min="7681" max="7681" width="50" style="2" customWidth="1"/>
    <col min="7682" max="7682" width="13" style="2" customWidth="1"/>
    <col min="7683" max="7683" width="13.44140625" style="2" customWidth="1"/>
    <col min="7684" max="7684" width="13.33203125" style="2" bestFit="1" customWidth="1"/>
    <col min="7685" max="7685" width="12.109375" style="2" bestFit="1" customWidth="1"/>
    <col min="7686" max="7686" width="12.44140625" style="2" bestFit="1" customWidth="1"/>
    <col min="7687" max="7687" width="12.109375" style="2" customWidth="1"/>
    <col min="7688" max="7694" width="21.33203125" style="2" customWidth="1"/>
    <col min="7695" max="7936" width="9.109375" style="2"/>
    <col min="7937" max="7937" width="50" style="2" customWidth="1"/>
    <col min="7938" max="7938" width="13" style="2" customWidth="1"/>
    <col min="7939" max="7939" width="13.44140625" style="2" customWidth="1"/>
    <col min="7940" max="7940" width="13.33203125" style="2" bestFit="1" customWidth="1"/>
    <col min="7941" max="7941" width="12.109375" style="2" bestFit="1" customWidth="1"/>
    <col min="7942" max="7942" width="12.44140625" style="2" bestFit="1" customWidth="1"/>
    <col min="7943" max="7943" width="12.109375" style="2" customWidth="1"/>
    <col min="7944" max="7950" width="21.33203125" style="2" customWidth="1"/>
    <col min="7951" max="8192" width="9.109375" style="2"/>
    <col min="8193" max="8193" width="50" style="2" customWidth="1"/>
    <col min="8194" max="8194" width="13" style="2" customWidth="1"/>
    <col min="8195" max="8195" width="13.44140625" style="2" customWidth="1"/>
    <col min="8196" max="8196" width="13.33203125" style="2" bestFit="1" customWidth="1"/>
    <col min="8197" max="8197" width="12.109375" style="2" bestFit="1" customWidth="1"/>
    <col min="8198" max="8198" width="12.44140625" style="2" bestFit="1" customWidth="1"/>
    <col min="8199" max="8199" width="12.109375" style="2" customWidth="1"/>
    <col min="8200" max="8206" width="21.33203125" style="2" customWidth="1"/>
    <col min="8207" max="8448" width="9.109375" style="2"/>
    <col min="8449" max="8449" width="50" style="2" customWidth="1"/>
    <col min="8450" max="8450" width="13" style="2" customWidth="1"/>
    <col min="8451" max="8451" width="13.44140625" style="2" customWidth="1"/>
    <col min="8452" max="8452" width="13.33203125" style="2" bestFit="1" customWidth="1"/>
    <col min="8453" max="8453" width="12.109375" style="2" bestFit="1" customWidth="1"/>
    <col min="8454" max="8454" width="12.44140625" style="2" bestFit="1" customWidth="1"/>
    <col min="8455" max="8455" width="12.109375" style="2" customWidth="1"/>
    <col min="8456" max="8462" width="21.33203125" style="2" customWidth="1"/>
    <col min="8463" max="8704" width="9.109375" style="2"/>
    <col min="8705" max="8705" width="50" style="2" customWidth="1"/>
    <col min="8706" max="8706" width="13" style="2" customWidth="1"/>
    <col min="8707" max="8707" width="13.44140625" style="2" customWidth="1"/>
    <col min="8708" max="8708" width="13.33203125" style="2" bestFit="1" customWidth="1"/>
    <col min="8709" max="8709" width="12.109375" style="2" bestFit="1" customWidth="1"/>
    <col min="8710" max="8710" width="12.44140625" style="2" bestFit="1" customWidth="1"/>
    <col min="8711" max="8711" width="12.109375" style="2" customWidth="1"/>
    <col min="8712" max="8718" width="21.33203125" style="2" customWidth="1"/>
    <col min="8719" max="8960" width="9.109375" style="2"/>
    <col min="8961" max="8961" width="50" style="2" customWidth="1"/>
    <col min="8962" max="8962" width="13" style="2" customWidth="1"/>
    <col min="8963" max="8963" width="13.44140625" style="2" customWidth="1"/>
    <col min="8964" max="8964" width="13.33203125" style="2" bestFit="1" customWidth="1"/>
    <col min="8965" max="8965" width="12.109375" style="2" bestFit="1" customWidth="1"/>
    <col min="8966" max="8966" width="12.44140625" style="2" bestFit="1" customWidth="1"/>
    <col min="8967" max="8967" width="12.109375" style="2" customWidth="1"/>
    <col min="8968" max="8974" width="21.33203125" style="2" customWidth="1"/>
    <col min="8975" max="9216" width="9.109375" style="2"/>
    <col min="9217" max="9217" width="50" style="2" customWidth="1"/>
    <col min="9218" max="9218" width="13" style="2" customWidth="1"/>
    <col min="9219" max="9219" width="13.44140625" style="2" customWidth="1"/>
    <col min="9220" max="9220" width="13.33203125" style="2" bestFit="1" customWidth="1"/>
    <col min="9221" max="9221" width="12.109375" style="2" bestFit="1" customWidth="1"/>
    <col min="9222" max="9222" width="12.44140625" style="2" bestFit="1" customWidth="1"/>
    <col min="9223" max="9223" width="12.109375" style="2" customWidth="1"/>
    <col min="9224" max="9230" width="21.33203125" style="2" customWidth="1"/>
    <col min="9231" max="9472" width="9.109375" style="2"/>
    <col min="9473" max="9473" width="50" style="2" customWidth="1"/>
    <col min="9474" max="9474" width="13" style="2" customWidth="1"/>
    <col min="9475" max="9475" width="13.44140625" style="2" customWidth="1"/>
    <col min="9476" max="9476" width="13.33203125" style="2" bestFit="1" customWidth="1"/>
    <col min="9477" max="9477" width="12.109375" style="2" bestFit="1" customWidth="1"/>
    <col min="9478" max="9478" width="12.44140625" style="2" bestFit="1" customWidth="1"/>
    <col min="9479" max="9479" width="12.109375" style="2" customWidth="1"/>
    <col min="9480" max="9486" width="21.33203125" style="2" customWidth="1"/>
    <col min="9487" max="9728" width="9.109375" style="2"/>
    <col min="9729" max="9729" width="50" style="2" customWidth="1"/>
    <col min="9730" max="9730" width="13" style="2" customWidth="1"/>
    <col min="9731" max="9731" width="13.44140625" style="2" customWidth="1"/>
    <col min="9732" max="9732" width="13.33203125" style="2" bestFit="1" customWidth="1"/>
    <col min="9733" max="9733" width="12.109375" style="2" bestFit="1" customWidth="1"/>
    <col min="9734" max="9734" width="12.44140625" style="2" bestFit="1" customWidth="1"/>
    <col min="9735" max="9735" width="12.109375" style="2" customWidth="1"/>
    <col min="9736" max="9742" width="21.33203125" style="2" customWidth="1"/>
    <col min="9743" max="9984" width="9.109375" style="2"/>
    <col min="9985" max="9985" width="50" style="2" customWidth="1"/>
    <col min="9986" max="9986" width="13" style="2" customWidth="1"/>
    <col min="9987" max="9987" width="13.44140625" style="2" customWidth="1"/>
    <col min="9988" max="9988" width="13.33203125" style="2" bestFit="1" customWidth="1"/>
    <col min="9989" max="9989" width="12.109375" style="2" bestFit="1" customWidth="1"/>
    <col min="9990" max="9990" width="12.44140625" style="2" bestFit="1" customWidth="1"/>
    <col min="9991" max="9991" width="12.109375" style="2" customWidth="1"/>
    <col min="9992" max="9998" width="21.33203125" style="2" customWidth="1"/>
    <col min="9999" max="10240" width="9.109375" style="2"/>
    <col min="10241" max="10241" width="50" style="2" customWidth="1"/>
    <col min="10242" max="10242" width="13" style="2" customWidth="1"/>
    <col min="10243" max="10243" width="13.44140625" style="2" customWidth="1"/>
    <col min="10244" max="10244" width="13.33203125" style="2" bestFit="1" customWidth="1"/>
    <col min="10245" max="10245" width="12.109375" style="2" bestFit="1" customWidth="1"/>
    <col min="10246" max="10246" width="12.44140625" style="2" bestFit="1" customWidth="1"/>
    <col min="10247" max="10247" width="12.109375" style="2" customWidth="1"/>
    <col min="10248" max="10254" width="21.33203125" style="2" customWidth="1"/>
    <col min="10255" max="10496" width="9.109375" style="2"/>
    <col min="10497" max="10497" width="50" style="2" customWidth="1"/>
    <col min="10498" max="10498" width="13" style="2" customWidth="1"/>
    <col min="10499" max="10499" width="13.44140625" style="2" customWidth="1"/>
    <col min="10500" max="10500" width="13.33203125" style="2" bestFit="1" customWidth="1"/>
    <col min="10501" max="10501" width="12.109375" style="2" bestFit="1" customWidth="1"/>
    <col min="10502" max="10502" width="12.44140625" style="2" bestFit="1" customWidth="1"/>
    <col min="10503" max="10503" width="12.109375" style="2" customWidth="1"/>
    <col min="10504" max="10510" width="21.33203125" style="2" customWidth="1"/>
    <col min="10511" max="10752" width="9.109375" style="2"/>
    <col min="10753" max="10753" width="50" style="2" customWidth="1"/>
    <col min="10754" max="10754" width="13" style="2" customWidth="1"/>
    <col min="10755" max="10755" width="13.44140625" style="2" customWidth="1"/>
    <col min="10756" max="10756" width="13.33203125" style="2" bestFit="1" customWidth="1"/>
    <col min="10757" max="10757" width="12.109375" style="2" bestFit="1" customWidth="1"/>
    <col min="10758" max="10758" width="12.44140625" style="2" bestFit="1" customWidth="1"/>
    <col min="10759" max="10759" width="12.109375" style="2" customWidth="1"/>
    <col min="10760" max="10766" width="21.33203125" style="2" customWidth="1"/>
    <col min="10767" max="11008" width="9.109375" style="2"/>
    <col min="11009" max="11009" width="50" style="2" customWidth="1"/>
    <col min="11010" max="11010" width="13" style="2" customWidth="1"/>
    <col min="11011" max="11011" width="13.44140625" style="2" customWidth="1"/>
    <col min="11012" max="11012" width="13.33203125" style="2" bestFit="1" customWidth="1"/>
    <col min="11013" max="11013" width="12.109375" style="2" bestFit="1" customWidth="1"/>
    <col min="11014" max="11014" width="12.44140625" style="2" bestFit="1" customWidth="1"/>
    <col min="11015" max="11015" width="12.109375" style="2" customWidth="1"/>
    <col min="11016" max="11022" width="21.33203125" style="2" customWidth="1"/>
    <col min="11023" max="11264" width="9.109375" style="2"/>
    <col min="11265" max="11265" width="50" style="2" customWidth="1"/>
    <col min="11266" max="11266" width="13" style="2" customWidth="1"/>
    <col min="11267" max="11267" width="13.44140625" style="2" customWidth="1"/>
    <col min="11268" max="11268" width="13.33203125" style="2" bestFit="1" customWidth="1"/>
    <col min="11269" max="11269" width="12.109375" style="2" bestFit="1" customWidth="1"/>
    <col min="11270" max="11270" width="12.44140625" style="2" bestFit="1" customWidth="1"/>
    <col min="11271" max="11271" width="12.109375" style="2" customWidth="1"/>
    <col min="11272" max="11278" width="21.33203125" style="2" customWidth="1"/>
    <col min="11279" max="11520" width="9.109375" style="2"/>
    <col min="11521" max="11521" width="50" style="2" customWidth="1"/>
    <col min="11522" max="11522" width="13" style="2" customWidth="1"/>
    <col min="11523" max="11523" width="13.44140625" style="2" customWidth="1"/>
    <col min="11524" max="11524" width="13.33203125" style="2" bestFit="1" customWidth="1"/>
    <col min="11525" max="11525" width="12.109375" style="2" bestFit="1" customWidth="1"/>
    <col min="11526" max="11526" width="12.44140625" style="2" bestFit="1" customWidth="1"/>
    <col min="11527" max="11527" width="12.109375" style="2" customWidth="1"/>
    <col min="11528" max="11534" width="21.33203125" style="2" customWidth="1"/>
    <col min="11535" max="11776" width="9.109375" style="2"/>
    <col min="11777" max="11777" width="50" style="2" customWidth="1"/>
    <col min="11778" max="11778" width="13" style="2" customWidth="1"/>
    <col min="11779" max="11779" width="13.44140625" style="2" customWidth="1"/>
    <col min="11780" max="11780" width="13.33203125" style="2" bestFit="1" customWidth="1"/>
    <col min="11781" max="11781" width="12.109375" style="2" bestFit="1" customWidth="1"/>
    <col min="11782" max="11782" width="12.44140625" style="2" bestFit="1" customWidth="1"/>
    <col min="11783" max="11783" width="12.109375" style="2" customWidth="1"/>
    <col min="11784" max="11790" width="21.33203125" style="2" customWidth="1"/>
    <col min="11791" max="12032" width="9.109375" style="2"/>
    <col min="12033" max="12033" width="50" style="2" customWidth="1"/>
    <col min="12034" max="12034" width="13" style="2" customWidth="1"/>
    <col min="12035" max="12035" width="13.44140625" style="2" customWidth="1"/>
    <col min="12036" max="12036" width="13.33203125" style="2" bestFit="1" customWidth="1"/>
    <col min="12037" max="12037" width="12.109375" style="2" bestFit="1" customWidth="1"/>
    <col min="12038" max="12038" width="12.44140625" style="2" bestFit="1" customWidth="1"/>
    <col min="12039" max="12039" width="12.109375" style="2" customWidth="1"/>
    <col min="12040" max="12046" width="21.33203125" style="2" customWidth="1"/>
    <col min="12047" max="12288" width="9.109375" style="2"/>
    <col min="12289" max="12289" width="50" style="2" customWidth="1"/>
    <col min="12290" max="12290" width="13" style="2" customWidth="1"/>
    <col min="12291" max="12291" width="13.44140625" style="2" customWidth="1"/>
    <col min="12292" max="12292" width="13.33203125" style="2" bestFit="1" customWidth="1"/>
    <col min="12293" max="12293" width="12.109375" style="2" bestFit="1" customWidth="1"/>
    <col min="12294" max="12294" width="12.44140625" style="2" bestFit="1" customWidth="1"/>
    <col min="12295" max="12295" width="12.109375" style="2" customWidth="1"/>
    <col min="12296" max="12302" width="21.33203125" style="2" customWidth="1"/>
    <col min="12303" max="12544" width="9.109375" style="2"/>
    <col min="12545" max="12545" width="50" style="2" customWidth="1"/>
    <col min="12546" max="12546" width="13" style="2" customWidth="1"/>
    <col min="12547" max="12547" width="13.44140625" style="2" customWidth="1"/>
    <col min="12548" max="12548" width="13.33203125" style="2" bestFit="1" customWidth="1"/>
    <col min="12549" max="12549" width="12.109375" style="2" bestFit="1" customWidth="1"/>
    <col min="12550" max="12550" width="12.44140625" style="2" bestFit="1" customWidth="1"/>
    <col min="12551" max="12551" width="12.109375" style="2" customWidth="1"/>
    <col min="12552" max="12558" width="21.33203125" style="2" customWidth="1"/>
    <col min="12559" max="12800" width="9.109375" style="2"/>
    <col min="12801" max="12801" width="50" style="2" customWidth="1"/>
    <col min="12802" max="12802" width="13" style="2" customWidth="1"/>
    <col min="12803" max="12803" width="13.44140625" style="2" customWidth="1"/>
    <col min="12804" max="12804" width="13.33203125" style="2" bestFit="1" customWidth="1"/>
    <col min="12805" max="12805" width="12.109375" style="2" bestFit="1" customWidth="1"/>
    <col min="12806" max="12806" width="12.44140625" style="2" bestFit="1" customWidth="1"/>
    <col min="12807" max="12807" width="12.109375" style="2" customWidth="1"/>
    <col min="12808" max="12814" width="21.33203125" style="2" customWidth="1"/>
    <col min="12815" max="13056" width="9.109375" style="2"/>
    <col min="13057" max="13057" width="50" style="2" customWidth="1"/>
    <col min="13058" max="13058" width="13" style="2" customWidth="1"/>
    <col min="13059" max="13059" width="13.44140625" style="2" customWidth="1"/>
    <col min="13060" max="13060" width="13.33203125" style="2" bestFit="1" customWidth="1"/>
    <col min="13061" max="13061" width="12.109375" style="2" bestFit="1" customWidth="1"/>
    <col min="13062" max="13062" width="12.44140625" style="2" bestFit="1" customWidth="1"/>
    <col min="13063" max="13063" width="12.109375" style="2" customWidth="1"/>
    <col min="13064" max="13070" width="21.33203125" style="2" customWidth="1"/>
    <col min="13071" max="13312" width="9.109375" style="2"/>
    <col min="13313" max="13313" width="50" style="2" customWidth="1"/>
    <col min="13314" max="13314" width="13" style="2" customWidth="1"/>
    <col min="13315" max="13315" width="13.44140625" style="2" customWidth="1"/>
    <col min="13316" max="13316" width="13.33203125" style="2" bestFit="1" customWidth="1"/>
    <col min="13317" max="13317" width="12.109375" style="2" bestFit="1" customWidth="1"/>
    <col min="13318" max="13318" width="12.44140625" style="2" bestFit="1" customWidth="1"/>
    <col min="13319" max="13319" width="12.109375" style="2" customWidth="1"/>
    <col min="13320" max="13326" width="21.33203125" style="2" customWidth="1"/>
    <col min="13327" max="13568" width="9.109375" style="2"/>
    <col min="13569" max="13569" width="50" style="2" customWidth="1"/>
    <col min="13570" max="13570" width="13" style="2" customWidth="1"/>
    <col min="13571" max="13571" width="13.44140625" style="2" customWidth="1"/>
    <col min="13572" max="13572" width="13.33203125" style="2" bestFit="1" customWidth="1"/>
    <col min="13573" max="13573" width="12.109375" style="2" bestFit="1" customWidth="1"/>
    <col min="13574" max="13574" width="12.44140625" style="2" bestFit="1" customWidth="1"/>
    <col min="13575" max="13575" width="12.109375" style="2" customWidth="1"/>
    <col min="13576" max="13582" width="21.33203125" style="2" customWidth="1"/>
    <col min="13583" max="13824" width="9.109375" style="2"/>
    <col min="13825" max="13825" width="50" style="2" customWidth="1"/>
    <col min="13826" max="13826" width="13" style="2" customWidth="1"/>
    <col min="13827" max="13827" width="13.44140625" style="2" customWidth="1"/>
    <col min="13828" max="13828" width="13.33203125" style="2" bestFit="1" customWidth="1"/>
    <col min="13829" max="13829" width="12.109375" style="2" bestFit="1" customWidth="1"/>
    <col min="13830" max="13830" width="12.44140625" style="2" bestFit="1" customWidth="1"/>
    <col min="13831" max="13831" width="12.109375" style="2" customWidth="1"/>
    <col min="13832" max="13838" width="21.33203125" style="2" customWidth="1"/>
    <col min="13839" max="14080" width="9.109375" style="2"/>
    <col min="14081" max="14081" width="50" style="2" customWidth="1"/>
    <col min="14082" max="14082" width="13" style="2" customWidth="1"/>
    <col min="14083" max="14083" width="13.44140625" style="2" customWidth="1"/>
    <col min="14084" max="14084" width="13.33203125" style="2" bestFit="1" customWidth="1"/>
    <col min="14085" max="14085" width="12.109375" style="2" bestFit="1" customWidth="1"/>
    <col min="14086" max="14086" width="12.44140625" style="2" bestFit="1" customWidth="1"/>
    <col min="14087" max="14087" width="12.109375" style="2" customWidth="1"/>
    <col min="14088" max="14094" width="21.33203125" style="2" customWidth="1"/>
    <col min="14095" max="14336" width="9.109375" style="2"/>
    <col min="14337" max="14337" width="50" style="2" customWidth="1"/>
    <col min="14338" max="14338" width="13" style="2" customWidth="1"/>
    <col min="14339" max="14339" width="13.44140625" style="2" customWidth="1"/>
    <col min="14340" max="14340" width="13.33203125" style="2" bestFit="1" customWidth="1"/>
    <col min="14341" max="14341" width="12.109375" style="2" bestFit="1" customWidth="1"/>
    <col min="14342" max="14342" width="12.44140625" style="2" bestFit="1" customWidth="1"/>
    <col min="14343" max="14343" width="12.109375" style="2" customWidth="1"/>
    <col min="14344" max="14350" width="21.33203125" style="2" customWidth="1"/>
    <col min="14351" max="14592" width="9.109375" style="2"/>
    <col min="14593" max="14593" width="50" style="2" customWidth="1"/>
    <col min="14594" max="14594" width="13" style="2" customWidth="1"/>
    <col min="14595" max="14595" width="13.44140625" style="2" customWidth="1"/>
    <col min="14596" max="14596" width="13.33203125" style="2" bestFit="1" customWidth="1"/>
    <col min="14597" max="14597" width="12.109375" style="2" bestFit="1" customWidth="1"/>
    <col min="14598" max="14598" width="12.44140625" style="2" bestFit="1" customWidth="1"/>
    <col min="14599" max="14599" width="12.109375" style="2" customWidth="1"/>
    <col min="14600" max="14606" width="21.33203125" style="2" customWidth="1"/>
    <col min="14607" max="14848" width="9.109375" style="2"/>
    <col min="14849" max="14849" width="50" style="2" customWidth="1"/>
    <col min="14850" max="14850" width="13" style="2" customWidth="1"/>
    <col min="14851" max="14851" width="13.44140625" style="2" customWidth="1"/>
    <col min="14852" max="14852" width="13.33203125" style="2" bestFit="1" customWidth="1"/>
    <col min="14853" max="14853" width="12.109375" style="2" bestFit="1" customWidth="1"/>
    <col min="14854" max="14854" width="12.44140625" style="2" bestFit="1" customWidth="1"/>
    <col min="14855" max="14855" width="12.109375" style="2" customWidth="1"/>
    <col min="14856" max="14862" width="21.33203125" style="2" customWidth="1"/>
    <col min="14863" max="15104" width="9.109375" style="2"/>
    <col min="15105" max="15105" width="50" style="2" customWidth="1"/>
    <col min="15106" max="15106" width="13" style="2" customWidth="1"/>
    <col min="15107" max="15107" width="13.44140625" style="2" customWidth="1"/>
    <col min="15108" max="15108" width="13.33203125" style="2" bestFit="1" customWidth="1"/>
    <col min="15109" max="15109" width="12.109375" style="2" bestFit="1" customWidth="1"/>
    <col min="15110" max="15110" width="12.44140625" style="2" bestFit="1" customWidth="1"/>
    <col min="15111" max="15111" width="12.109375" style="2" customWidth="1"/>
    <col min="15112" max="15118" width="21.33203125" style="2" customWidth="1"/>
    <col min="15119" max="15360" width="9.109375" style="2"/>
    <col min="15361" max="15361" width="50" style="2" customWidth="1"/>
    <col min="15362" max="15362" width="13" style="2" customWidth="1"/>
    <col min="15363" max="15363" width="13.44140625" style="2" customWidth="1"/>
    <col min="15364" max="15364" width="13.33203125" style="2" bestFit="1" customWidth="1"/>
    <col min="15365" max="15365" width="12.109375" style="2" bestFit="1" customWidth="1"/>
    <col min="15366" max="15366" width="12.44140625" style="2" bestFit="1" customWidth="1"/>
    <col min="15367" max="15367" width="12.109375" style="2" customWidth="1"/>
    <col min="15368" max="15374" width="21.33203125" style="2" customWidth="1"/>
    <col min="15375" max="15616" width="9.109375" style="2"/>
    <col min="15617" max="15617" width="50" style="2" customWidth="1"/>
    <col min="15618" max="15618" width="13" style="2" customWidth="1"/>
    <col min="15619" max="15619" width="13.44140625" style="2" customWidth="1"/>
    <col min="15620" max="15620" width="13.33203125" style="2" bestFit="1" customWidth="1"/>
    <col min="15621" max="15621" width="12.109375" style="2" bestFit="1" customWidth="1"/>
    <col min="15622" max="15622" width="12.44140625" style="2" bestFit="1" customWidth="1"/>
    <col min="15623" max="15623" width="12.109375" style="2" customWidth="1"/>
    <col min="15624" max="15630" width="21.33203125" style="2" customWidth="1"/>
    <col min="15631" max="15872" width="9.109375" style="2"/>
    <col min="15873" max="15873" width="50" style="2" customWidth="1"/>
    <col min="15874" max="15874" width="13" style="2" customWidth="1"/>
    <col min="15875" max="15875" width="13.44140625" style="2" customWidth="1"/>
    <col min="15876" max="15876" width="13.33203125" style="2" bestFit="1" customWidth="1"/>
    <col min="15877" max="15877" width="12.109375" style="2" bestFit="1" customWidth="1"/>
    <col min="15878" max="15878" width="12.44140625" style="2" bestFit="1" customWidth="1"/>
    <col min="15879" max="15879" width="12.109375" style="2" customWidth="1"/>
    <col min="15880" max="15886" width="21.33203125" style="2" customWidth="1"/>
    <col min="15887" max="16128" width="9.109375" style="2"/>
    <col min="16129" max="16129" width="50" style="2" customWidth="1"/>
    <col min="16130" max="16130" width="13" style="2" customWidth="1"/>
    <col min="16131" max="16131" width="13.44140625" style="2" customWidth="1"/>
    <col min="16132" max="16132" width="13.33203125" style="2" bestFit="1" customWidth="1"/>
    <col min="16133" max="16133" width="12.109375" style="2" bestFit="1" customWidth="1"/>
    <col min="16134" max="16134" width="12.44140625" style="2" bestFit="1" customWidth="1"/>
    <col min="16135" max="16135" width="12.109375" style="2" customWidth="1"/>
    <col min="16136" max="16142" width="21.33203125" style="2" customWidth="1"/>
    <col min="16143" max="16384" width="9.109375" style="2"/>
  </cols>
  <sheetData>
    <row r="1" spans="1:15" ht="33" customHeight="1" x14ac:dyDescent="0.2">
      <c r="F1" s="116" t="s">
        <v>28</v>
      </c>
      <c r="G1" s="116"/>
    </row>
    <row r="2" spans="1:15" ht="33" customHeight="1" x14ac:dyDescent="0.2">
      <c r="A2" s="115" t="s">
        <v>32</v>
      </c>
      <c r="B2" s="33"/>
      <c r="C2" s="48"/>
      <c r="D2" s="65"/>
      <c r="F2" s="2"/>
      <c r="G2" s="2"/>
    </row>
    <row r="3" spans="1:15" ht="13.5" customHeight="1" thickBot="1" x14ac:dyDescent="0.25">
      <c r="A3" s="1"/>
      <c r="B3" s="34"/>
    </row>
    <row r="4" spans="1:15" ht="15.75" customHeight="1" x14ac:dyDescent="0.2">
      <c r="A4" s="25"/>
      <c r="B4" s="10" t="s">
        <v>0</v>
      </c>
      <c r="C4" s="10" t="s">
        <v>0</v>
      </c>
      <c r="D4" s="67" t="s">
        <v>0</v>
      </c>
      <c r="E4" s="11" t="s">
        <v>0</v>
      </c>
      <c r="F4" s="11" t="s">
        <v>1</v>
      </c>
      <c r="G4" s="44" t="s">
        <v>2</v>
      </c>
      <c r="O4" s="5"/>
    </row>
    <row r="5" spans="1:15" ht="48.75" customHeight="1" x14ac:dyDescent="0.2">
      <c r="A5" s="53" t="s">
        <v>3</v>
      </c>
      <c r="B5" s="12" t="s">
        <v>4</v>
      </c>
      <c r="C5" s="12" t="s">
        <v>30</v>
      </c>
      <c r="D5" s="68" t="s">
        <v>31</v>
      </c>
      <c r="E5" s="13" t="s">
        <v>29</v>
      </c>
      <c r="F5" s="13" t="s">
        <v>5</v>
      </c>
      <c r="G5" s="45" t="s">
        <v>5</v>
      </c>
      <c r="O5" s="5"/>
    </row>
    <row r="6" spans="1:15" ht="17.25" customHeight="1" thickBot="1" x14ac:dyDescent="0.35">
      <c r="A6" s="52"/>
      <c r="B6" s="43" t="s">
        <v>6</v>
      </c>
      <c r="C6" s="43" t="s">
        <v>6</v>
      </c>
      <c r="D6" s="69" t="s">
        <v>6</v>
      </c>
      <c r="E6" s="46" t="s">
        <v>6</v>
      </c>
      <c r="F6" s="46" t="s">
        <v>6</v>
      </c>
      <c r="G6" s="47" t="s">
        <v>6</v>
      </c>
      <c r="O6" s="5"/>
    </row>
    <row r="7" spans="1:15" ht="18.75" customHeight="1" x14ac:dyDescent="0.2">
      <c r="A7" s="17" t="s">
        <v>7</v>
      </c>
      <c r="B7" s="35"/>
      <c r="C7" s="35"/>
      <c r="D7" s="70"/>
      <c r="E7" s="15"/>
      <c r="F7" s="15"/>
      <c r="G7" s="16"/>
      <c r="O7" s="5"/>
    </row>
    <row r="8" spans="1:15" ht="18.75" customHeight="1" x14ac:dyDescent="0.2">
      <c r="A8" s="18" t="s">
        <v>8</v>
      </c>
      <c r="B8" s="36">
        <v>9882</v>
      </c>
      <c r="C8" s="54">
        <v>9882</v>
      </c>
      <c r="D8" s="54">
        <v>6382</v>
      </c>
      <c r="E8" s="54">
        <v>6382</v>
      </c>
      <c r="F8" s="83">
        <v>6382.4000000000233</v>
      </c>
      <c r="G8" s="84">
        <v>6382.4000000000233</v>
      </c>
      <c r="O8" s="5"/>
    </row>
    <row r="9" spans="1:15" ht="18.75" customHeight="1" x14ac:dyDescent="0.2">
      <c r="A9" s="18" t="s">
        <v>9</v>
      </c>
      <c r="B9" s="36">
        <v>3115373</v>
      </c>
      <c r="C9" s="54">
        <v>3115373</v>
      </c>
      <c r="D9" s="54">
        <v>3168879</v>
      </c>
      <c r="E9" s="54">
        <v>3168879</v>
      </c>
      <c r="F9" s="83">
        <v>3149095.8999999994</v>
      </c>
      <c r="G9" s="84">
        <v>4502846.3999999985</v>
      </c>
      <c r="O9" s="5"/>
    </row>
    <row r="10" spans="1:15" ht="18.75" customHeight="1" x14ac:dyDescent="0.2">
      <c r="A10" s="18" t="s">
        <v>10</v>
      </c>
      <c r="B10" s="36">
        <v>4765765</v>
      </c>
      <c r="C10" s="54">
        <v>5247790</v>
      </c>
      <c r="D10" s="54">
        <v>7917597</v>
      </c>
      <c r="E10" s="54">
        <v>7917597</v>
      </c>
      <c r="F10" s="83">
        <v>1361094.3999999985</v>
      </c>
      <c r="G10" s="84">
        <v>3199095.8999999994</v>
      </c>
      <c r="O10" s="5"/>
    </row>
    <row r="11" spans="1:15" ht="18.75" customHeight="1" x14ac:dyDescent="0.2">
      <c r="A11" s="18" t="s">
        <v>11</v>
      </c>
      <c r="B11" s="36">
        <v>3066770</v>
      </c>
      <c r="C11" s="54">
        <v>3066770</v>
      </c>
      <c r="D11" s="54">
        <v>3066770</v>
      </c>
      <c r="E11" s="54">
        <v>3066770</v>
      </c>
      <c r="F11" s="83">
        <v>3066769.79</v>
      </c>
      <c r="G11" s="84">
        <v>4406519</v>
      </c>
      <c r="O11" s="5"/>
    </row>
    <row r="12" spans="1:15" ht="18.75" customHeight="1" thickBot="1" x14ac:dyDescent="0.25">
      <c r="A12" s="18" t="s">
        <v>12</v>
      </c>
      <c r="B12" s="37">
        <v>2545485</v>
      </c>
      <c r="C12" s="55">
        <v>2545485</v>
      </c>
      <c r="D12" s="55">
        <v>2545485</v>
      </c>
      <c r="E12" s="55">
        <v>2545485</v>
      </c>
      <c r="F12" s="85">
        <v>3542002</v>
      </c>
      <c r="G12" s="86">
        <v>3066769.79</v>
      </c>
      <c r="O12" s="5"/>
    </row>
    <row r="13" spans="1:15" ht="18.75" customHeight="1" x14ac:dyDescent="0.2">
      <c r="A13" s="19" t="s">
        <v>13</v>
      </c>
      <c r="B13" s="38">
        <f t="shared" ref="B13:C13" si="0">SUM(B8:B12)</f>
        <v>13503275</v>
      </c>
      <c r="C13" s="56">
        <f t="shared" si="0"/>
        <v>13985300</v>
      </c>
      <c r="D13" s="71">
        <f>SUM(D8:D12)</f>
        <v>16705113</v>
      </c>
      <c r="E13" s="9">
        <f t="shared" ref="E13:G13" si="1">SUM(E8:E12)</f>
        <v>16705113</v>
      </c>
      <c r="F13" s="71">
        <f t="shared" si="1"/>
        <v>11125344.489999998</v>
      </c>
      <c r="G13" s="110">
        <f t="shared" si="1"/>
        <v>15181613.489999998</v>
      </c>
      <c r="O13" s="5"/>
    </row>
    <row r="14" spans="1:15" ht="18.75" customHeight="1" x14ac:dyDescent="0.2">
      <c r="A14" s="18"/>
      <c r="B14" s="39"/>
      <c r="C14" s="54"/>
      <c r="D14" s="72"/>
      <c r="E14" s="8"/>
      <c r="F14" s="83"/>
      <c r="G14" s="84"/>
      <c r="O14" s="5"/>
    </row>
    <row r="15" spans="1:15" ht="18.75" customHeight="1" x14ac:dyDescent="0.2">
      <c r="A15" s="19" t="s">
        <v>14</v>
      </c>
      <c r="B15" s="39"/>
      <c r="C15" s="54"/>
      <c r="D15" s="72"/>
      <c r="E15" s="8"/>
      <c r="F15" s="83"/>
      <c r="G15" s="84"/>
    </row>
    <row r="16" spans="1:15" ht="18.75" customHeight="1" x14ac:dyDescent="0.2">
      <c r="A16" s="18" t="s">
        <v>15</v>
      </c>
      <c r="B16" s="36">
        <v>250000</v>
      </c>
      <c r="C16" s="54">
        <v>250000</v>
      </c>
      <c r="D16" s="54">
        <v>455776</v>
      </c>
      <c r="E16" s="54">
        <v>455776</v>
      </c>
      <c r="F16" s="83">
        <v>250000</v>
      </c>
      <c r="G16" s="84">
        <v>250000</v>
      </c>
    </row>
    <row r="17" spans="1:7" ht="18.75" customHeight="1" x14ac:dyDescent="0.2">
      <c r="A17" s="18" t="s">
        <v>16</v>
      </c>
      <c r="B17" s="36">
        <v>200000</v>
      </c>
      <c r="C17" s="54">
        <v>200000</v>
      </c>
      <c r="D17" s="54">
        <v>200000</v>
      </c>
      <c r="E17" s="54">
        <v>200000</v>
      </c>
      <c r="F17" s="83">
        <v>0</v>
      </c>
      <c r="G17" s="84">
        <v>0</v>
      </c>
    </row>
    <row r="18" spans="1:7" ht="18.75" customHeight="1" x14ac:dyDescent="0.2">
      <c r="A18" s="18" t="s">
        <v>17</v>
      </c>
      <c r="B18" s="36">
        <v>0</v>
      </c>
      <c r="C18" s="54">
        <v>0</v>
      </c>
      <c r="D18" s="54">
        <v>0</v>
      </c>
      <c r="E18" s="54">
        <v>0</v>
      </c>
      <c r="F18" s="83">
        <v>0</v>
      </c>
      <c r="G18" s="84">
        <v>0</v>
      </c>
    </row>
    <row r="19" spans="1:7" ht="18.75" customHeight="1" x14ac:dyDescent="0.2">
      <c r="A19" s="18" t="s">
        <v>9</v>
      </c>
      <c r="B19" s="36">
        <v>0</v>
      </c>
      <c r="C19" s="54">
        <v>0</v>
      </c>
      <c r="D19" s="54">
        <v>50000</v>
      </c>
      <c r="E19" s="54">
        <v>50000</v>
      </c>
      <c r="F19" s="83">
        <v>50000</v>
      </c>
      <c r="G19" s="84">
        <v>0</v>
      </c>
    </row>
    <row r="20" spans="1:7" ht="18.75" customHeight="1" x14ac:dyDescent="0.2">
      <c r="A20" s="18" t="s">
        <v>10</v>
      </c>
      <c r="B20" s="36">
        <v>1600000</v>
      </c>
      <c r="C20" s="54">
        <v>1600000</v>
      </c>
      <c r="D20" s="54">
        <v>2196034</v>
      </c>
      <c r="E20" s="54">
        <v>2196034</v>
      </c>
      <c r="F20" s="83">
        <v>5336002</v>
      </c>
      <c r="G20" s="84">
        <v>2280616</v>
      </c>
    </row>
    <row r="21" spans="1:7" ht="18.75" customHeight="1" x14ac:dyDescent="0.2">
      <c r="A21" s="18" t="s">
        <v>11</v>
      </c>
      <c r="B21" s="36">
        <v>0</v>
      </c>
      <c r="C21" s="54">
        <v>0</v>
      </c>
      <c r="D21" s="54">
        <v>0</v>
      </c>
      <c r="E21" s="54">
        <v>0</v>
      </c>
      <c r="F21" s="83">
        <v>0</v>
      </c>
      <c r="G21" s="84">
        <v>0</v>
      </c>
    </row>
    <row r="22" spans="1:7" ht="18.75" customHeight="1" thickBot="1" x14ac:dyDescent="0.25">
      <c r="A22" s="18" t="s">
        <v>12</v>
      </c>
      <c r="B22" s="37">
        <v>996517</v>
      </c>
      <c r="C22" s="55">
        <v>996517</v>
      </c>
      <c r="D22" s="55">
        <v>996517</v>
      </c>
      <c r="E22" s="55">
        <v>996517</v>
      </c>
      <c r="F22" s="85">
        <v>864517</v>
      </c>
      <c r="G22" s="86">
        <v>767433</v>
      </c>
    </row>
    <row r="23" spans="1:7" ht="18.75" customHeight="1" x14ac:dyDescent="0.2">
      <c r="A23" s="19" t="s">
        <v>18</v>
      </c>
      <c r="B23" s="38">
        <f t="shared" ref="B23:C23" si="2">SUM(B16:B22)</f>
        <v>3046517</v>
      </c>
      <c r="C23" s="56">
        <f t="shared" si="2"/>
        <v>3046517</v>
      </c>
      <c r="D23" s="71">
        <f>SUM(D16:D22)</f>
        <v>3898327</v>
      </c>
      <c r="E23" s="71">
        <f t="shared" ref="E23:G23" si="3">SUM(E16:E22)</f>
        <v>3898327</v>
      </c>
      <c r="F23" s="71">
        <f t="shared" si="3"/>
        <v>6500519</v>
      </c>
      <c r="G23" s="110">
        <f t="shared" si="3"/>
        <v>3298049</v>
      </c>
    </row>
    <row r="24" spans="1:7" ht="18.75" customHeight="1" x14ac:dyDescent="0.2">
      <c r="A24" s="18"/>
      <c r="B24" s="40"/>
      <c r="C24" s="54"/>
      <c r="D24" s="72"/>
      <c r="E24" s="62"/>
      <c r="F24" s="83"/>
      <c r="G24" s="84"/>
    </row>
    <row r="25" spans="1:7" ht="18.75" customHeight="1" x14ac:dyDescent="0.2">
      <c r="A25" s="19" t="s">
        <v>19</v>
      </c>
      <c r="B25" s="36"/>
      <c r="C25" s="54"/>
      <c r="D25" s="72"/>
      <c r="E25" s="62"/>
      <c r="F25" s="83"/>
      <c r="G25" s="84"/>
    </row>
    <row r="26" spans="1:7" ht="18.75" customHeight="1" x14ac:dyDescent="0.2">
      <c r="A26" s="18" t="s">
        <v>15</v>
      </c>
      <c r="B26" s="24">
        <v>-250000</v>
      </c>
      <c r="C26" s="57">
        <v>-250000</v>
      </c>
      <c r="D26" s="57">
        <v>-455776</v>
      </c>
      <c r="E26" s="57">
        <v>-455776</v>
      </c>
      <c r="F26" s="87">
        <v>-250000</v>
      </c>
      <c r="G26" s="88">
        <v>-250000</v>
      </c>
    </row>
    <row r="27" spans="1:7" ht="18.75" customHeight="1" x14ac:dyDescent="0.2">
      <c r="A27" s="18" t="s">
        <v>16</v>
      </c>
      <c r="B27" s="22">
        <v>-200000</v>
      </c>
      <c r="C27" s="58">
        <v>-200000</v>
      </c>
      <c r="D27" s="58">
        <v>-200000</v>
      </c>
      <c r="E27" s="58">
        <v>-200000</v>
      </c>
      <c r="F27" s="89">
        <v>0</v>
      </c>
      <c r="G27" s="90">
        <v>0</v>
      </c>
    </row>
    <row r="28" spans="1:7" ht="18.75" customHeight="1" x14ac:dyDescent="0.2">
      <c r="A28" s="18" t="s">
        <v>17</v>
      </c>
      <c r="B28" s="22">
        <v>0</v>
      </c>
      <c r="C28" s="57">
        <v>0</v>
      </c>
      <c r="D28" s="57">
        <v>0</v>
      </c>
      <c r="E28" s="57">
        <v>0</v>
      </c>
      <c r="F28" s="89">
        <v>0</v>
      </c>
      <c r="G28" s="90">
        <v>0</v>
      </c>
    </row>
    <row r="29" spans="1:7" ht="18.75" customHeight="1" x14ac:dyDescent="0.2">
      <c r="A29" s="18" t="s">
        <v>9</v>
      </c>
      <c r="B29" s="22">
        <v>-69783</v>
      </c>
      <c r="C29" s="57">
        <v>-69783</v>
      </c>
      <c r="D29" s="57">
        <v>-69783</v>
      </c>
      <c r="E29" s="57">
        <v>-69783</v>
      </c>
      <c r="F29" s="89">
        <v>0</v>
      </c>
      <c r="G29" s="90">
        <v>0</v>
      </c>
    </row>
    <row r="30" spans="1:7" ht="18.75" customHeight="1" x14ac:dyDescent="0.2">
      <c r="A30" s="18" t="s">
        <v>10</v>
      </c>
      <c r="B30" s="22">
        <v>-6136309</v>
      </c>
      <c r="C30" s="57">
        <v>-6618334</v>
      </c>
      <c r="D30" s="57">
        <v>-8752536</v>
      </c>
      <c r="E30" s="57">
        <v>-8752536</v>
      </c>
      <c r="F30" s="87">
        <v>-2194250</v>
      </c>
      <c r="G30" s="88">
        <v>-2198250</v>
      </c>
    </row>
    <row r="31" spans="1:7" ht="18.75" customHeight="1" x14ac:dyDescent="0.2">
      <c r="A31" s="18" t="s">
        <v>11</v>
      </c>
      <c r="B31" s="22">
        <v>0</v>
      </c>
      <c r="C31" s="58">
        <v>0</v>
      </c>
      <c r="D31" s="58">
        <v>0</v>
      </c>
      <c r="E31" s="58">
        <v>0</v>
      </c>
      <c r="F31" s="89">
        <v>0</v>
      </c>
      <c r="G31" s="90">
        <v>0</v>
      </c>
    </row>
    <row r="32" spans="1:7" ht="18.75" customHeight="1" thickBot="1" x14ac:dyDescent="0.25">
      <c r="A32" s="18" t="s">
        <v>12</v>
      </c>
      <c r="B32" s="23">
        <v>0</v>
      </c>
      <c r="C32" s="59">
        <v>0</v>
      </c>
      <c r="D32" s="59">
        <v>0</v>
      </c>
      <c r="E32" s="59">
        <v>0</v>
      </c>
      <c r="F32" s="91">
        <v>0</v>
      </c>
      <c r="G32" s="92">
        <v>0</v>
      </c>
    </row>
    <row r="33" spans="1:7" ht="18.75" customHeight="1" x14ac:dyDescent="0.2">
      <c r="A33" s="18" t="s">
        <v>20</v>
      </c>
      <c r="B33" s="41">
        <f t="shared" ref="B33:C33" si="4">SUM(B26:B32)</f>
        <v>-6656092</v>
      </c>
      <c r="C33" s="60">
        <f t="shared" si="4"/>
        <v>-7138117</v>
      </c>
      <c r="D33" s="73">
        <f>SUM(D26:D32)</f>
        <v>-9478095</v>
      </c>
      <c r="E33" s="73">
        <f t="shared" ref="E33:G33" si="5">SUM(E26:E32)</f>
        <v>-9478095</v>
      </c>
      <c r="F33" s="73">
        <f>SUM(F26:F32)</f>
        <v>-2444250</v>
      </c>
      <c r="G33" s="111">
        <f t="shared" si="5"/>
        <v>-2448250</v>
      </c>
    </row>
    <row r="34" spans="1:7" ht="18.75" customHeight="1" x14ac:dyDescent="0.2">
      <c r="A34" s="20"/>
      <c r="B34" s="36"/>
      <c r="C34" s="54"/>
      <c r="D34" s="72"/>
      <c r="E34" s="62"/>
      <c r="F34" s="83"/>
      <c r="G34" s="93"/>
    </row>
    <row r="35" spans="1:7" ht="18.75" customHeight="1" x14ac:dyDescent="0.25">
      <c r="A35" s="21" t="s">
        <v>21</v>
      </c>
      <c r="B35" s="36"/>
      <c r="C35" s="54"/>
      <c r="D35" s="72"/>
      <c r="E35" s="62"/>
      <c r="F35" s="83"/>
      <c r="G35" s="93"/>
    </row>
    <row r="36" spans="1:7" ht="18.75" customHeight="1" x14ac:dyDescent="0.2">
      <c r="A36" s="18" t="s">
        <v>8</v>
      </c>
      <c r="B36" s="36">
        <f>B8+B16+B17+B18+B26+B27+B28</f>
        <v>9882</v>
      </c>
      <c r="C36" s="54">
        <f>C8+C16+C17+C18+C26+C27+C28</f>
        <v>9882</v>
      </c>
      <c r="D36" s="54">
        <f>D8+D16+D17+D18+D26+D27+D28</f>
        <v>6382</v>
      </c>
      <c r="E36" s="72">
        <f t="shared" ref="E36:G36" si="6">E8+E16+E17+E18+E26+E27+E28</f>
        <v>6382</v>
      </c>
      <c r="F36" s="72">
        <f t="shared" si="6"/>
        <v>6382.4000000000233</v>
      </c>
      <c r="G36" s="84">
        <f t="shared" si="6"/>
        <v>6382.4000000000233</v>
      </c>
    </row>
    <row r="37" spans="1:7" ht="18.75" customHeight="1" x14ac:dyDescent="0.2">
      <c r="A37" s="18" t="s">
        <v>9</v>
      </c>
      <c r="B37" s="36">
        <f t="shared" ref="B37:C40" si="7">B9+B19+B29</f>
        <v>3045590</v>
      </c>
      <c r="C37" s="54">
        <f t="shared" si="7"/>
        <v>3045590</v>
      </c>
      <c r="D37" s="54">
        <f t="shared" ref="D37" si="8">D9+D19+D29</f>
        <v>3149096</v>
      </c>
      <c r="E37" s="72">
        <f t="shared" ref="E37:G37" si="9">E9+E19+E29</f>
        <v>3149096</v>
      </c>
      <c r="F37" s="72">
        <f t="shared" si="9"/>
        <v>3199095.8999999994</v>
      </c>
      <c r="G37" s="84">
        <f t="shared" si="9"/>
        <v>4502846.3999999985</v>
      </c>
    </row>
    <row r="38" spans="1:7" ht="18.75" customHeight="1" x14ac:dyDescent="0.2">
      <c r="A38" s="18" t="s">
        <v>10</v>
      </c>
      <c r="B38" s="36">
        <f t="shared" si="7"/>
        <v>229456</v>
      </c>
      <c r="C38" s="54">
        <f t="shared" si="7"/>
        <v>229456</v>
      </c>
      <c r="D38" s="54">
        <f t="shared" ref="D38" si="10">D10+D20+D30</f>
        <v>1361095</v>
      </c>
      <c r="E38" s="72">
        <f t="shared" ref="E38:G38" si="11">E10+E20+E30</f>
        <v>1361095</v>
      </c>
      <c r="F38" s="72">
        <f t="shared" si="11"/>
        <v>4502846.3999999985</v>
      </c>
      <c r="G38" s="84">
        <f t="shared" si="11"/>
        <v>3281461.8999999994</v>
      </c>
    </row>
    <row r="39" spans="1:7" ht="18.75" customHeight="1" x14ac:dyDescent="0.2">
      <c r="A39" s="18" t="s">
        <v>11</v>
      </c>
      <c r="B39" s="36">
        <f t="shared" si="7"/>
        <v>3066770</v>
      </c>
      <c r="C39" s="54">
        <f t="shared" si="7"/>
        <v>3066770</v>
      </c>
      <c r="D39" s="54">
        <f t="shared" ref="D39" si="12">D11+D21+D31</f>
        <v>3066770</v>
      </c>
      <c r="E39" s="72">
        <f t="shared" ref="E39:G39" si="13">E11+E21+E31</f>
        <v>3066770</v>
      </c>
      <c r="F39" s="72">
        <f t="shared" si="13"/>
        <v>3066769.79</v>
      </c>
      <c r="G39" s="84">
        <f t="shared" si="13"/>
        <v>4406519</v>
      </c>
    </row>
    <row r="40" spans="1:7" ht="18.75" customHeight="1" thickBot="1" x14ac:dyDescent="0.25">
      <c r="A40" s="18" t="s">
        <v>12</v>
      </c>
      <c r="B40" s="37">
        <f t="shared" si="7"/>
        <v>3542002</v>
      </c>
      <c r="C40" s="55">
        <f t="shared" si="7"/>
        <v>3542002</v>
      </c>
      <c r="D40" s="55">
        <f t="shared" ref="D40" si="14">D12+D22+D32</f>
        <v>3542002</v>
      </c>
      <c r="E40" s="77">
        <f t="shared" ref="E40:G40" si="15">E12+E22+E32</f>
        <v>3542002</v>
      </c>
      <c r="F40" s="77">
        <f t="shared" si="15"/>
        <v>4406519</v>
      </c>
      <c r="G40" s="86">
        <f t="shared" si="15"/>
        <v>3834202.79</v>
      </c>
    </row>
    <row r="41" spans="1:7" ht="31.5" customHeight="1" thickBot="1" x14ac:dyDescent="0.25">
      <c r="A41" s="51" t="s">
        <v>22</v>
      </c>
      <c r="B41" s="32">
        <f t="shared" ref="B41:C41" si="16">SUM(B36:B40)</f>
        <v>9893700</v>
      </c>
      <c r="C41" s="61">
        <f t="shared" si="16"/>
        <v>9893700</v>
      </c>
      <c r="D41" s="61">
        <f>SUM(D36:D40)</f>
        <v>11125345</v>
      </c>
      <c r="E41" s="61">
        <f t="shared" ref="E41:G41" si="17">SUM(E36:E40)</f>
        <v>11125345</v>
      </c>
      <c r="F41" s="61">
        <f t="shared" si="17"/>
        <v>15181613.489999998</v>
      </c>
      <c r="G41" s="109">
        <f t="shared" si="17"/>
        <v>16031412.489999998</v>
      </c>
    </row>
    <row r="42" spans="1:7" ht="15" thickBot="1" x14ac:dyDescent="0.25">
      <c r="C42" s="63"/>
      <c r="E42" s="64"/>
      <c r="F42" s="94"/>
      <c r="G42" s="94"/>
    </row>
    <row r="43" spans="1:7" ht="15" x14ac:dyDescent="0.2">
      <c r="A43" s="25"/>
      <c r="B43" s="10" t="s">
        <v>0</v>
      </c>
      <c r="C43" s="10" t="s">
        <v>0</v>
      </c>
      <c r="D43" s="67" t="s">
        <v>0</v>
      </c>
      <c r="E43" s="11" t="s">
        <v>0</v>
      </c>
      <c r="F43" s="95" t="s">
        <v>1</v>
      </c>
      <c r="G43" s="96" t="s">
        <v>2</v>
      </c>
    </row>
    <row r="44" spans="1:7" ht="43.5" customHeight="1" x14ac:dyDescent="0.2">
      <c r="A44" s="26" t="s">
        <v>23</v>
      </c>
      <c r="B44" s="12" t="s">
        <v>4</v>
      </c>
      <c r="C44" s="12" t="s">
        <v>30</v>
      </c>
      <c r="D44" s="68" t="s">
        <v>31</v>
      </c>
      <c r="E44" s="13" t="s">
        <v>29</v>
      </c>
      <c r="F44" s="97" t="s">
        <v>5</v>
      </c>
      <c r="G44" s="98" t="s">
        <v>5</v>
      </c>
    </row>
    <row r="45" spans="1:7" ht="21.75" customHeight="1" thickBot="1" x14ac:dyDescent="0.35">
      <c r="A45" s="27"/>
      <c r="B45" s="43" t="s">
        <v>6</v>
      </c>
      <c r="C45" s="43" t="s">
        <v>6</v>
      </c>
      <c r="D45" s="69" t="s">
        <v>6</v>
      </c>
      <c r="E45" s="46" t="s">
        <v>6</v>
      </c>
      <c r="F45" s="99" t="s">
        <v>6</v>
      </c>
      <c r="G45" s="100" t="s">
        <v>6</v>
      </c>
    </row>
    <row r="46" spans="1:7" ht="14.25" x14ac:dyDescent="0.2">
      <c r="A46" s="28" t="s">
        <v>24</v>
      </c>
      <c r="B46" s="78">
        <v>596034</v>
      </c>
      <c r="C46" s="78">
        <v>596034</v>
      </c>
      <c r="D46" s="78">
        <v>596034</v>
      </c>
      <c r="E46" s="78">
        <v>596034</v>
      </c>
      <c r="F46" s="101">
        <v>3286002</v>
      </c>
      <c r="G46" s="102">
        <v>755616</v>
      </c>
    </row>
    <row r="47" spans="1:7" ht="14.25" x14ac:dyDescent="0.2">
      <c r="A47" s="29" t="s">
        <v>25</v>
      </c>
      <c r="B47" s="79">
        <v>0</v>
      </c>
      <c r="C47" s="79">
        <v>0</v>
      </c>
      <c r="D47" s="79">
        <v>0</v>
      </c>
      <c r="E47" s="79">
        <v>0</v>
      </c>
      <c r="F47" s="103">
        <v>0</v>
      </c>
      <c r="G47" s="104">
        <v>0</v>
      </c>
    </row>
    <row r="48" spans="1:7" ht="14.25" x14ac:dyDescent="0.2">
      <c r="A48" s="29" t="s">
        <v>19</v>
      </c>
      <c r="B48" s="80">
        <v>-2060181</v>
      </c>
      <c r="C48" s="80">
        <v>-2060181</v>
      </c>
      <c r="D48" s="80">
        <v>-1925915</v>
      </c>
      <c r="E48" s="80">
        <v>-1925915</v>
      </c>
      <c r="F48" s="105">
        <v>-8180707</v>
      </c>
      <c r="G48" s="106">
        <v>-2017031</v>
      </c>
    </row>
    <row r="49" spans="1:7" ht="15" thickBot="1" x14ac:dyDescent="0.25">
      <c r="A49" s="30" t="s">
        <v>26</v>
      </c>
      <c r="B49" s="81">
        <v>1464147</v>
      </c>
      <c r="C49" s="81">
        <v>1464147</v>
      </c>
      <c r="D49" s="81">
        <v>1329881</v>
      </c>
      <c r="E49" s="81">
        <v>1329881</v>
      </c>
      <c r="F49" s="81">
        <v>4894705</v>
      </c>
      <c r="G49" s="107">
        <v>1261415</v>
      </c>
    </row>
    <row r="50" spans="1:7" ht="24" customHeight="1" thickBot="1" x14ac:dyDescent="0.25">
      <c r="A50" s="31" t="s">
        <v>27</v>
      </c>
      <c r="B50" s="112">
        <f t="shared" ref="B50" si="18">SUM(B46:B49)</f>
        <v>0</v>
      </c>
      <c r="C50" s="113">
        <f>SUM(C46:C49)</f>
        <v>0</v>
      </c>
      <c r="D50" s="113">
        <f>SUM(D46:D49)</f>
        <v>0</v>
      </c>
      <c r="E50" s="113">
        <f t="shared" ref="E50:G50" si="19">SUM(E46:E49)</f>
        <v>0</v>
      </c>
      <c r="F50" s="113">
        <f t="shared" si="19"/>
        <v>0</v>
      </c>
      <c r="G50" s="114">
        <f t="shared" si="19"/>
        <v>0</v>
      </c>
    </row>
    <row r="51" spans="1:7" ht="15" thickBot="1" x14ac:dyDescent="0.25">
      <c r="A51" s="6"/>
      <c r="C51" s="74"/>
      <c r="D51" s="74"/>
      <c r="E51" s="63"/>
      <c r="F51" s="108"/>
      <c r="G51" s="108"/>
    </row>
    <row r="52" spans="1:7" ht="19.5" customHeight="1" x14ac:dyDescent="0.2">
      <c r="A52" s="14"/>
      <c r="B52" s="49"/>
      <c r="C52" s="75">
        <v>0</v>
      </c>
      <c r="D52" s="75"/>
      <c r="E52" s="75"/>
      <c r="F52" s="75"/>
      <c r="G52" s="82"/>
    </row>
    <row r="53" spans="1:7" ht="48.75" customHeight="1" thickBot="1" x14ac:dyDescent="0.35">
      <c r="A53" s="42"/>
      <c r="B53" s="50"/>
      <c r="C53" s="76">
        <f t="shared" ref="B53:C53" si="20">C41-C52</f>
        <v>9893700</v>
      </c>
      <c r="D53" s="76"/>
      <c r="E53" s="76"/>
      <c r="F53" s="76"/>
      <c r="G53" s="109"/>
    </row>
    <row r="54" spans="1:7" ht="14.25" x14ac:dyDescent="0.2">
      <c r="F54" s="94"/>
      <c r="G54" s="94"/>
    </row>
    <row r="55" spans="1:7" ht="14.25" x14ac:dyDescent="0.2">
      <c r="F55" s="94"/>
      <c r="G55" s="94"/>
    </row>
  </sheetData>
  <mergeCells count="1">
    <mergeCell ref="F1:G1"/>
  </mergeCells>
  <pageMargins left="0.31496062992125984" right="0.31496062992125984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Funding APP 6</vt:lpstr>
      <vt:lpstr>'Funding APP 6'!Print_Area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Kearns</dc:creator>
  <cp:lastModifiedBy>Helen Wailling</cp:lastModifiedBy>
  <cp:lastPrinted>2016-07-08T11:38:11Z</cp:lastPrinted>
  <dcterms:created xsi:type="dcterms:W3CDTF">2016-05-04T11:02:34Z</dcterms:created>
  <dcterms:modified xsi:type="dcterms:W3CDTF">2016-07-12T15:25:20Z</dcterms:modified>
</cp:coreProperties>
</file>